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ЗОБРАТЬ\ДОКИ новые\"/>
    </mc:Choice>
  </mc:AlternateContent>
  <xr:revisionPtr revIDLastSave="0" documentId="8_{CA9B3D67-7ABA-4093-BF24-2673718CA55D}" xr6:coauthVersionLast="40" xr6:coauthVersionMax="40" xr10:uidLastSave="{00000000-0000-0000-0000-000000000000}"/>
  <workbookProtection workbookAlgorithmName="SHA-512" workbookHashValue="gq+vkZYNrFW+jy2F8fuxxX9vG6IC+ikBnTtcByK+pKa+e9QLtfXXKg92KHmXI6gyxljN/Na/ZuoMTdUOblEh3g==" workbookSaltValue="UAl4lNmKKKX+euiWQVN5Qw==" workbookSpinCount="100000" lockStructure="1"/>
  <bookViews>
    <workbookView xWindow="28680" yWindow="-120" windowWidth="29040" windowHeight="15720" xr2:uid="{00000000-000D-0000-FFFF-FFFF00000000}"/>
  </bookViews>
  <sheets>
    <sheet name="Карта Заказа" sheetId="12" r:id="rId1"/>
  </sheets>
  <definedNames>
    <definedName name="___1130">'Карта Заказа'!$BM$60:$BM$64</definedName>
    <definedName name="___12">'Карта Заказа'!$BD$60:$BD$65</definedName>
    <definedName name="___120">'Карта Заказа'!$BI$60:$BI$65</definedName>
    <definedName name="___1700">'Карта Заказа'!$BN$60:$BN$64</definedName>
    <definedName name="___18">'Карта Заказа'!$BE$60:$BE$65</definedName>
    <definedName name="___180">'Карта Заказа'!$BJ$60:$BJ$65</definedName>
    <definedName name="___280">'Карта Заказа'!$BK$60:$BK$65</definedName>
    <definedName name="___30">'Карта Заказа'!$BF$60:$BF$65</definedName>
    <definedName name="___3100">'Карта Заказа'!$BO$60:$BO$64</definedName>
    <definedName name="___45">'Карта Заказа'!$BG$60:$BG$65</definedName>
    <definedName name="___6">'Карта Заказа'!$BC$60:$BC$65</definedName>
    <definedName name="___630">'Карта Заказа'!$BL$60:$BL$65</definedName>
    <definedName name="___72">'Карта Заказа'!$BH$60:$BH$65</definedName>
    <definedName name="__1130">'Карта Заказа'!$BS$33:$BS$34</definedName>
    <definedName name="__12">'Карта Заказа'!$BJ$33:$BJ$35</definedName>
    <definedName name="__120">'Карта Заказа'!$BO$33:$BO$35</definedName>
    <definedName name="__1700">'Карта Заказа'!$BT$33:$BT$34</definedName>
    <definedName name="__18">'Карта Заказа'!$BK$33:$BK$35</definedName>
    <definedName name="__180">'Карта Заказа'!$BP$33:$BP$35</definedName>
    <definedName name="__280">'Карта Заказа'!$BQ$33:$BQ$35</definedName>
    <definedName name="__30">'Карта Заказа'!$BL$33:$BL$35</definedName>
    <definedName name="__3100">'Карта Заказа'!$BU$33:$BU$34</definedName>
    <definedName name="__45">'Карта Заказа'!$BM$33:$BM$35</definedName>
    <definedName name="__6">'Карта Заказа'!$BI$33:$BI$35</definedName>
    <definedName name="__630">'Карта Заказа'!$BR$33:$BR$35</definedName>
    <definedName name="__72">'Карта Заказа'!$BN$33:$BN$35</definedName>
    <definedName name="_1_">'Карта Заказа'!$BD$53:$BD$55</definedName>
    <definedName name="_10_">'Карта Заказа'!$BN$53</definedName>
    <definedName name="_100_">'Карта Заказа'!$BK$25:$BK$27</definedName>
    <definedName name="_11_">'Карта Заказа'!$BO$53</definedName>
    <definedName name="_1130_">'Карта Заказа'!$BM$13</definedName>
    <definedName name="_12_">'Карта Заказа'!$BD$12:$BD$13</definedName>
    <definedName name="_120_">'Карта Заказа'!$BI$12:$BI$13</definedName>
    <definedName name="_15_">'Карта Заказа'!$BC$25:$BC$27</definedName>
    <definedName name="_150_">'Карта Заказа'!$BL$25:$BL$26</definedName>
    <definedName name="_1700_">'Карта Заказа'!$BN$13</definedName>
    <definedName name="_18_">'Карта Заказа'!$BE$12:$BE$13</definedName>
    <definedName name="_180_">'Карта Заказа'!$BJ$12:$BJ$13</definedName>
    <definedName name="_2_">'Карта Заказа'!$BE$53:$BE$54</definedName>
    <definedName name="_20_">'Карта Заказа'!$BD$25:$BD$27</definedName>
    <definedName name="_200_">'Карта Заказа'!$BM$25:$BM$26</definedName>
    <definedName name="_25_">'Карта Заказа'!$BE$25:$BE$27</definedName>
    <definedName name="_250_">'Карта Заказа'!$BN$25:$BN$26</definedName>
    <definedName name="_280_">'Карта Заказа'!$BK$12:$BK$13</definedName>
    <definedName name="_3_">'Карта Заказа'!$BF$53:$BF$54</definedName>
    <definedName name="_30_">'Карта Заказа'!$BF$12:$BF$13</definedName>
    <definedName name="_300_">'Карта Заказа'!$BO$25:$BO$26</definedName>
    <definedName name="_3100_">'Карта Заказа'!$BO$13</definedName>
    <definedName name="_32_">'Карта Заказа'!$BF$25:$BF$27</definedName>
    <definedName name="_4_">'Карта Заказа'!$BG$53</definedName>
    <definedName name="_40_">'Карта Заказа'!$BG$25:$BG$27</definedName>
    <definedName name="_45_">'Карта Заказа'!$BG$12:$BG$13</definedName>
    <definedName name="_5_">'Карта Заказа'!$BI$53:$BI$54</definedName>
    <definedName name="_50_">'Карта Заказа'!$BH$25:$BH$27</definedName>
    <definedName name="_6_">'Карта Заказа'!$BC$12:$BC$13</definedName>
    <definedName name="_630_">'Карта Заказа'!$BL$12:$BL$13</definedName>
    <definedName name="_65_">'Карта Заказа'!$BI$25:$BI$27</definedName>
    <definedName name="_7_">'Карта Заказа'!$BK$53</definedName>
    <definedName name="_72_">'Карта Заказа'!$BH$12:$BH$13</definedName>
    <definedName name="_8_">'Карта Заказа'!$BJ$53</definedName>
    <definedName name="_80_">'Карта Заказа'!$BJ$25:$BJ$27</definedName>
    <definedName name="_9_">'Карта Заказа'!$BM$53:$BM$54</definedName>
    <definedName name="_L0_">'Карта Заказа'!$BD$44:$BD$47</definedName>
    <definedName name="_L2_">'Карта Заказа'!$BE$44:$BE$46</definedName>
    <definedName name="_ИМИ_">'Карта Заказа'!$BF$44:$BF$47</definedName>
    <definedName name="_xlnm.Print_Area" localSheetId="0">'Карта Заказа'!$A$1:$BA$41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2" l="1"/>
  <c r="T22" i="12" s="1"/>
  <c r="F22" i="12"/>
  <c r="I22" i="12" s="1"/>
  <c r="L22" i="12" s="1"/>
  <c r="AM22" i="12" l="1"/>
  <c r="R22" i="12"/>
  <c r="Y22" i="12"/>
</calcChain>
</file>

<file path=xl/sharedStrings.xml><?xml version="1.0" encoding="utf-8"?>
<sst xmlns="http://schemas.openxmlformats.org/spreadsheetml/2006/main" count="424" uniqueCount="152">
  <si>
    <t>Город</t>
  </si>
  <si>
    <t>Плательщик</t>
  </si>
  <si>
    <t>Получатель</t>
  </si>
  <si>
    <t>Почтовый адрес</t>
  </si>
  <si>
    <t>телефон, факс</t>
  </si>
  <si>
    <t>КАРТА ЗАКАЗА</t>
  </si>
  <si>
    <t>Преобразователь расхода электромагнитный ПРЭМ</t>
  </si>
  <si>
    <t>R</t>
  </si>
  <si>
    <t>Исполнение</t>
  </si>
  <si>
    <t>D</t>
  </si>
  <si>
    <t>Ду</t>
  </si>
  <si>
    <t>Степень
защиты</t>
  </si>
  <si>
    <t>Давление
изм. среды</t>
  </si>
  <si>
    <t>Электроды</t>
  </si>
  <si>
    <t>Класс</t>
  </si>
  <si>
    <t>А</t>
  </si>
  <si>
    <t>А1</t>
  </si>
  <si>
    <t>B1</t>
  </si>
  <si>
    <t>C1</t>
  </si>
  <si>
    <t>E</t>
  </si>
  <si>
    <t>Питание, В</t>
  </si>
  <si>
    <t>F1</t>
  </si>
  <si>
    <t>F2</t>
  </si>
  <si>
    <t>Режимы выходов</t>
  </si>
  <si>
    <t xml:space="preserve">Реверсное исполнение </t>
  </si>
  <si>
    <t>Измерение прямого потока среды</t>
  </si>
  <si>
    <t>Измерение обратного потока среды</t>
  </si>
  <si>
    <t>Индикатор ошибки измерений</t>
  </si>
  <si>
    <t>Компаратор порога чувствительности</t>
  </si>
  <si>
    <t>Компаратор превышения порога</t>
  </si>
  <si>
    <t>Компаратор занижения порога</t>
  </si>
  <si>
    <t>Компаратор порога по модулю</t>
  </si>
  <si>
    <t>НЖ</t>
  </si>
  <si>
    <t>ТИ</t>
  </si>
  <si>
    <t>ТА</t>
  </si>
  <si>
    <t>ХА</t>
  </si>
  <si>
    <t>Т</t>
  </si>
  <si>
    <t xml:space="preserve"> </t>
  </si>
  <si>
    <t>L0</t>
  </si>
  <si>
    <t xml:space="preserve"> IP65 </t>
  </si>
  <si>
    <t xml:space="preserve"> IP68 </t>
  </si>
  <si>
    <t>L2</t>
  </si>
  <si>
    <t>нет</t>
  </si>
  <si>
    <t>есть</t>
  </si>
  <si>
    <t xml:space="preserve"> L0 </t>
  </si>
  <si>
    <t xml:space="preserve"> L2 </t>
  </si>
  <si>
    <t>с индикацией</t>
  </si>
  <si>
    <t>Индикация</t>
  </si>
  <si>
    <t xml:space="preserve"> 15 </t>
  </si>
  <si>
    <t xml:space="preserve"> 20 </t>
  </si>
  <si>
    <t xml:space="preserve"> 25 </t>
  </si>
  <si>
    <t xml:space="preserve"> 32 </t>
  </si>
  <si>
    <t xml:space="preserve"> 40 </t>
  </si>
  <si>
    <t xml:space="preserve"> 50 </t>
  </si>
  <si>
    <t xml:space="preserve"> 65 </t>
  </si>
  <si>
    <t xml:space="preserve"> 80 </t>
  </si>
  <si>
    <t xml:space="preserve"> 100 </t>
  </si>
  <si>
    <t xml:space="preserve"> 150 </t>
  </si>
  <si>
    <t xml:space="preserve"> 200 </t>
  </si>
  <si>
    <t xml:space="preserve"> 250 </t>
  </si>
  <si>
    <t xml:space="preserve"> 300 </t>
  </si>
  <si>
    <t>ХВС</t>
  </si>
  <si>
    <t>-</t>
  </si>
  <si>
    <t>ИМИ</t>
  </si>
  <si>
    <t>ГФ</t>
  </si>
  <si>
    <t>ГФ2</t>
  </si>
  <si>
    <t>ГС</t>
  </si>
  <si>
    <t>с индикацией + Bluetooth</t>
  </si>
  <si>
    <t>токовый выход</t>
  </si>
  <si>
    <t>RS-485</t>
  </si>
  <si>
    <t>токовый выход + RS-485</t>
  </si>
  <si>
    <t>нерж.сталь</t>
  </si>
  <si>
    <t>титан</t>
  </si>
  <si>
    <t>тантал</t>
  </si>
  <si>
    <t>фл. черн. сталь</t>
  </si>
  <si>
    <t>фл. нерж. сталь</t>
  </si>
  <si>
    <t xml:space="preserve"> 6 </t>
  </si>
  <si>
    <t xml:space="preserve"> 12 </t>
  </si>
  <si>
    <t xml:space="preserve"> 18 </t>
  </si>
  <si>
    <t xml:space="preserve"> 30 </t>
  </si>
  <si>
    <t xml:space="preserve"> 45 </t>
  </si>
  <si>
    <t xml:space="preserve"> 72 </t>
  </si>
  <si>
    <t xml:space="preserve"> 120 </t>
  </si>
  <si>
    <t xml:space="preserve"> 180 </t>
  </si>
  <si>
    <t xml:space="preserve"> 280 </t>
  </si>
  <si>
    <t xml:space="preserve"> 630 </t>
  </si>
  <si>
    <t xml:space="preserve"> 1130 </t>
  </si>
  <si>
    <t xml:space="preserve"> 1700 </t>
  </si>
  <si>
    <t xml:space="preserve"> 3100 </t>
  </si>
  <si>
    <t xml:space="preserve"> ИМИ </t>
  </si>
  <si>
    <t xml:space="preserve"> ГФ2 </t>
  </si>
  <si>
    <t xml:space="preserve"> ГС </t>
  </si>
  <si>
    <t xml:space="preserve"> ХВС </t>
  </si>
  <si>
    <t>1,6 МПа</t>
  </si>
  <si>
    <t>2,5 МПа</t>
  </si>
  <si>
    <t>Интерфейсы</t>
  </si>
  <si>
    <t xml:space="preserve"> - </t>
  </si>
  <si>
    <t xml:space="preserve"> Т </t>
  </si>
  <si>
    <t xml:space="preserve"> R </t>
  </si>
  <si>
    <t xml:space="preserve"> T+R </t>
  </si>
  <si>
    <t xml:space="preserve"> ГФ </t>
  </si>
  <si>
    <t xml:space="preserve">  L2</t>
  </si>
  <si>
    <t xml:space="preserve">  ИМИ</t>
  </si>
  <si>
    <t xml:space="preserve">  L0</t>
  </si>
  <si>
    <t xml:space="preserve">  6</t>
  </si>
  <si>
    <t xml:space="preserve">  12</t>
  </si>
  <si>
    <t xml:space="preserve">  18</t>
  </si>
  <si>
    <t xml:space="preserve">  30</t>
  </si>
  <si>
    <t xml:space="preserve">  45</t>
  </si>
  <si>
    <t xml:space="preserve">  3100</t>
  </si>
  <si>
    <t xml:space="preserve">  1700</t>
  </si>
  <si>
    <t xml:space="preserve">  1130</t>
  </si>
  <si>
    <t xml:space="preserve">  630</t>
  </si>
  <si>
    <t xml:space="preserve">  280</t>
  </si>
  <si>
    <t xml:space="preserve">  180</t>
  </si>
  <si>
    <t xml:space="preserve">  120</t>
  </si>
  <si>
    <t xml:space="preserve">  72</t>
  </si>
  <si>
    <t xml:space="preserve">   6</t>
  </si>
  <si>
    <t xml:space="preserve">   12</t>
  </si>
  <si>
    <t xml:space="preserve">   18</t>
  </si>
  <si>
    <t xml:space="preserve">   30</t>
  </si>
  <si>
    <t xml:space="preserve">   45</t>
  </si>
  <si>
    <t xml:space="preserve">   72</t>
  </si>
  <si>
    <t xml:space="preserve">   120</t>
  </si>
  <si>
    <t xml:space="preserve">   180</t>
  </si>
  <si>
    <t xml:space="preserve">   280</t>
  </si>
  <si>
    <t xml:space="preserve">   630</t>
  </si>
  <si>
    <t xml:space="preserve">   1130</t>
  </si>
  <si>
    <t xml:space="preserve">   1700</t>
  </si>
  <si>
    <t xml:space="preserve">   3100</t>
  </si>
  <si>
    <t>Корпус</t>
  </si>
  <si>
    <r>
      <t>Qmax, м</t>
    </r>
    <r>
      <rPr>
        <b/>
        <vertAlign val="superscript"/>
        <sz val="12"/>
        <color rgb="FFFF0000"/>
        <rFont val="Times New Roman"/>
        <family val="1"/>
        <charset val="204"/>
      </rPr>
      <t>3</t>
    </r>
    <r>
      <rPr>
        <b/>
        <sz val="12"/>
        <color rgb="FFFF0000"/>
        <rFont val="Times New Roman"/>
        <family val="1"/>
        <charset val="204"/>
      </rPr>
      <t>/ч
(дубляж)</t>
    </r>
  </si>
  <si>
    <r>
      <t>Qmax, м</t>
    </r>
    <r>
      <rPr>
        <b/>
        <vertAlign val="superscript"/>
        <sz val="12"/>
        <color rgb="FFFF0000"/>
        <rFont val="Times New Roman"/>
        <family val="1"/>
        <charset val="204"/>
      </rPr>
      <t>3</t>
    </r>
    <r>
      <rPr>
        <b/>
        <sz val="12"/>
        <color rgb="FFFF0000"/>
        <rFont val="Times New Roman"/>
        <family val="1"/>
        <charset val="204"/>
      </rPr>
      <t>/ч
(дубляж2)</t>
    </r>
  </si>
  <si>
    <r>
      <t>Qmax, м</t>
    </r>
    <r>
      <rPr>
        <b/>
        <vertAlign val="superscript"/>
        <sz val="12"/>
        <color rgb="FFFF0000"/>
        <rFont val="Times New Roman"/>
        <family val="1"/>
        <charset val="204"/>
      </rPr>
      <t>3</t>
    </r>
    <r>
      <rPr>
        <b/>
        <sz val="12"/>
        <color rgb="FFFF0000"/>
        <rFont val="Times New Roman"/>
        <family val="1"/>
        <charset val="204"/>
      </rPr>
      <t>/ч</t>
    </r>
  </si>
  <si>
    <t>Qmax, м3/ч (дубляж2)</t>
  </si>
  <si>
    <t>Qmax, м3/ч(дубляж)</t>
  </si>
  <si>
    <t xml:space="preserve"> 1 </t>
  </si>
  <si>
    <t xml:space="preserve"> 2 </t>
  </si>
  <si>
    <t xml:space="preserve"> 3 </t>
  </si>
  <si>
    <t xml:space="preserve"> 4 </t>
  </si>
  <si>
    <t xml:space="preserve"> 5 </t>
  </si>
  <si>
    <t xml:space="preserve"> 7 </t>
  </si>
  <si>
    <t xml:space="preserve"> 8 </t>
  </si>
  <si>
    <t>TR</t>
  </si>
  <si>
    <t xml:space="preserve"> 9 </t>
  </si>
  <si>
    <t xml:space="preserve"> 10 </t>
  </si>
  <si>
    <t xml:space="preserve"> 11 </t>
  </si>
  <si>
    <t>*Индикация (L2) — совместима только с предыдущими версиями электронных плат блоков ПРЭМ (542; 1517)</t>
  </si>
  <si>
    <t>Сэндвич</t>
  </si>
  <si>
    <t>хастеллой</t>
  </si>
  <si>
    <t>◄</t>
  </si>
  <si>
    <t>Заполните строку, выбирая значения из выпадающих списков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</si>
</sst>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sz val="12"/>
      <name val="Arial (W1)"/>
      <family val="2"/>
    </font>
    <font>
      <sz val="12"/>
      <name val="Symbol"/>
      <family val="1"/>
      <charset val="2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vertAlign val="superscript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Arial Cyr"/>
      <charset val="204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33">
    <xf numFmtId="0" fontId="0" fillId="0" borderId="0" xfId="0"/>
    <xf numFmtId="0" fontId="5" fillId="0" borderId="0" xfId="1"/>
    <xf numFmtId="0" fontId="1" fillId="0" borderId="0" xfId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0" fontId="1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 vertical="top"/>
    </xf>
    <xf numFmtId="0" fontId="3" fillId="0" borderId="0" xfId="1" applyFont="1" applyBorder="1" applyAlignment="1">
      <alignment vertical="top" wrapText="1"/>
    </xf>
    <xf numFmtId="0" fontId="1" fillId="0" borderId="0" xfId="1" applyFont="1" applyAlignment="1">
      <alignment horizontal="center" vertical="center"/>
    </xf>
    <xf numFmtId="0" fontId="5" fillId="0" borderId="0" xfId="1" applyBorder="1"/>
    <xf numFmtId="0" fontId="2" fillId="0" borderId="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/>
    <xf numFmtId="0" fontId="7" fillId="0" borderId="0" xfId="1" applyFont="1" applyBorder="1"/>
    <xf numFmtId="0" fontId="6" fillId="0" borderId="0" xfId="1" applyFont="1" applyBorder="1" applyAlignment="1">
      <alignment vertical="top" wrapText="1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/>
    <xf numFmtId="0" fontId="7" fillId="0" borderId="15" xfId="1" applyFont="1" applyBorder="1"/>
    <xf numFmtId="49" fontId="7" fillId="0" borderId="6" xfId="1" applyNumberFormat="1" applyFont="1" applyBorder="1" applyAlignment="1">
      <alignment horizontal="center" vertical="center"/>
    </xf>
    <xf numFmtId="49" fontId="7" fillId="0" borderId="6" xfId="1" applyNumberFormat="1" applyFont="1" applyBorder="1" applyAlignment="1">
      <alignment horizontal="left" vertical="center"/>
    </xf>
    <xf numFmtId="0" fontId="7" fillId="0" borderId="16" xfId="1" applyFont="1" applyBorder="1"/>
    <xf numFmtId="0" fontId="7" fillId="0" borderId="17" xfId="1" applyFont="1" applyBorder="1"/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9" xfId="1" applyFont="1" applyBorder="1" applyAlignment="1">
      <alignment horizontal="right" vertical="center"/>
    </xf>
    <xf numFmtId="0" fontId="7" fillId="0" borderId="11" xfId="1" applyFont="1" applyBorder="1" applyAlignment="1">
      <alignment horizontal="right" vertical="center"/>
    </xf>
    <xf numFmtId="0" fontId="7" fillId="0" borderId="8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7" xfId="1" applyFont="1" applyBorder="1" applyAlignment="1">
      <alignment horizontal="right" vertical="center"/>
    </xf>
    <xf numFmtId="0" fontId="7" fillId="0" borderId="0" xfId="1" applyFont="1" applyBorder="1" applyAlignment="1">
      <alignment vertical="center" wrapText="1"/>
    </xf>
    <xf numFmtId="0" fontId="7" fillId="0" borderId="10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/>
    <xf numFmtId="0" fontId="1" fillId="0" borderId="6" xfId="1" applyFont="1" applyBorder="1" applyAlignment="1">
      <alignment horizontal="center"/>
    </xf>
    <xf numFmtId="0" fontId="6" fillId="2" borderId="5" xfId="1" applyFont="1" applyFill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5" fillId="0" borderId="0" xfId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2" borderId="12" xfId="1" applyFont="1" applyFill="1" applyBorder="1" applyAlignment="1" applyProtection="1">
      <alignment horizontal="center" vertical="center"/>
      <protection locked="0"/>
    </xf>
    <xf numFmtId="0" fontId="7" fillId="0" borderId="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top"/>
    </xf>
    <xf numFmtId="0" fontId="5" fillId="0" borderId="6" xfId="1" applyBorder="1"/>
    <xf numFmtId="0" fontId="5" fillId="0" borderId="10" xfId="1" applyBorder="1"/>
    <xf numFmtId="0" fontId="7" fillId="0" borderId="6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0" fontId="6" fillId="2" borderId="12" xfId="1" applyFont="1" applyFill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>
      <alignment horizontal="center" vertical="center" wrapText="1"/>
    </xf>
    <xf numFmtId="49" fontId="5" fillId="0" borderId="0" xfId="1" applyNumberFormat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/>
    </xf>
    <xf numFmtId="49" fontId="7" fillId="4" borderId="6" xfId="1" applyNumberFormat="1" applyFont="1" applyFill="1" applyBorder="1" applyAlignment="1">
      <alignment horizontal="center" vertical="center"/>
    </xf>
    <xf numFmtId="0" fontId="7" fillId="0" borderId="4" xfId="1" applyFont="1" applyBorder="1"/>
    <xf numFmtId="0" fontId="6" fillId="0" borderId="5" xfId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10" fillId="5" borderId="6" xfId="1" applyNumberFormat="1" applyFont="1" applyFill="1" applyBorder="1" applyAlignment="1">
      <alignment horizontal="center" vertical="center"/>
    </xf>
    <xf numFmtId="0" fontId="5" fillId="0" borderId="6" xfId="1" applyBorder="1" applyAlignment="1">
      <alignment horizontal="center" vertical="center"/>
    </xf>
    <xf numFmtId="0" fontId="5" fillId="0" borderId="10" xfId="1" applyBorder="1" applyAlignment="1">
      <alignment horizontal="center" vertical="center"/>
    </xf>
    <xf numFmtId="49" fontId="5" fillId="6" borderId="6" xfId="1" applyNumberForma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Alignment="1"/>
    <xf numFmtId="49" fontId="5" fillId="7" borderId="6" xfId="1" applyNumberFormat="1" applyFill="1" applyBorder="1" applyAlignment="1">
      <alignment horizontal="center" vertical="center"/>
    </xf>
    <xf numFmtId="0" fontId="13" fillId="0" borderId="0" xfId="1" applyFont="1"/>
    <xf numFmtId="0" fontId="14" fillId="0" borderId="0" xfId="1" applyFont="1" applyAlignment="1">
      <alignment horizontal="center" vertical="center" textRotation="135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7" fillId="0" borderId="6" xfId="1" applyFont="1" applyBorder="1" applyAlignment="1">
      <alignment horizontal="left" vertical="center" wrapText="1"/>
    </xf>
    <xf numFmtId="0" fontId="6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6" fillId="0" borderId="12" xfId="1" applyFont="1" applyBorder="1" applyAlignment="1" applyProtection="1">
      <alignment horizontal="center" vertical="center"/>
      <protection hidden="1"/>
    </xf>
    <xf numFmtId="0" fontId="6" fillId="0" borderId="13" xfId="1" applyFont="1" applyBorder="1" applyAlignment="1" applyProtection="1">
      <alignment horizontal="center" vertical="center"/>
      <protection hidden="1"/>
    </xf>
    <xf numFmtId="0" fontId="6" fillId="0" borderId="12" xfId="1" applyNumberFormat="1" applyFont="1" applyBorder="1" applyAlignment="1" applyProtection="1">
      <alignment horizontal="center" vertical="center"/>
      <protection locked="0"/>
    </xf>
    <xf numFmtId="0" fontId="6" fillId="0" borderId="13" xfId="1" applyNumberFormat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left" vertical="center" wrapText="1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РЭМ_КартаЗаказа" xfId="1" xr:uid="{00000000-0005-0000-0000-000001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100353</xdr:colOff>
      <xdr:row>0</xdr:row>
      <xdr:rowOff>0</xdr:rowOff>
    </xdr:from>
    <xdr:to>
      <xdr:col>51</xdr:col>
      <xdr:colOff>164761</xdr:colOff>
      <xdr:row>8</xdr:row>
      <xdr:rowOff>199136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911ABEA-EC5F-410F-9BDE-349D10BEC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1166" y="0"/>
          <a:ext cx="5859576" cy="153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0BDA-1484-4AB3-8D6B-F25C86049617}">
  <sheetPr codeName="Лист5">
    <pageSetUpPr fitToPage="1"/>
  </sheetPr>
  <dimension ref="A9:BX66"/>
  <sheetViews>
    <sheetView showGridLines="0" tabSelected="1" zoomScale="80" zoomScaleNormal="80" zoomScaleSheetLayoutView="55" workbookViewId="0">
      <selection activeCell="BX12" sqref="BX12"/>
    </sheetView>
  </sheetViews>
  <sheetFormatPr defaultColWidth="9.140625" defaultRowHeight="12.75"/>
  <cols>
    <col min="1" max="1" width="17.42578125" style="1" customWidth="1"/>
    <col min="2" max="2" width="16.85546875" style="1" customWidth="1"/>
    <col min="3" max="3" width="2.140625" style="1" hidden="1" customWidth="1"/>
    <col min="4" max="4" width="13.28515625" style="1" hidden="1" customWidth="1"/>
    <col min="5" max="5" width="2.140625" style="1" hidden="1" customWidth="1"/>
    <col min="6" max="7" width="6.140625" style="1" hidden="1" customWidth="1"/>
    <col min="8" max="8" width="2.140625" style="1" hidden="1" customWidth="1"/>
    <col min="9" max="10" width="6.140625" style="1" hidden="1" customWidth="1"/>
    <col min="11" max="11" width="2.140625" style="1" hidden="1" customWidth="1"/>
    <col min="12" max="13" width="6.140625" style="1" hidden="1" customWidth="1"/>
    <col min="14" max="14" width="2.42578125" style="1" customWidth="1"/>
    <col min="15" max="15" width="6.140625" style="1" customWidth="1"/>
    <col min="16" max="16" width="18.140625" style="1" customWidth="1"/>
    <col min="17" max="17" width="2.42578125" style="1" hidden="1" customWidth="1"/>
    <col min="18" max="18" width="12.7109375" style="1" hidden="1" customWidth="1"/>
    <col min="19" max="19" width="2.42578125" style="1" hidden="1" customWidth="1"/>
    <col min="20" max="20" width="18.85546875" style="1" hidden="1" customWidth="1"/>
    <col min="21" max="21" width="2.42578125" style="1" customWidth="1"/>
    <col min="22" max="22" width="7.5703125" style="1" customWidth="1"/>
    <col min="23" max="23" width="16.42578125" style="1" customWidth="1"/>
    <col min="24" max="24" width="2.140625" style="1" hidden="1" customWidth="1"/>
    <col min="25" max="25" width="15.42578125" style="1" hidden="1" customWidth="1"/>
    <col min="26" max="26" width="2.42578125" style="1" customWidth="1"/>
    <col min="27" max="27" width="8.7109375" style="1" customWidth="1"/>
    <col min="28" max="28" width="28.7109375" style="1" customWidth="1"/>
    <col min="29" max="29" width="2.42578125" style="1" customWidth="1"/>
    <col min="30" max="30" width="4.85546875" style="1" customWidth="1"/>
    <col min="31" max="31" width="13.140625" style="1" customWidth="1"/>
    <col min="32" max="32" width="2.42578125" style="1" customWidth="1"/>
    <col min="33" max="33" width="8" style="1" customWidth="1"/>
    <col min="34" max="34" width="12.85546875" style="1" customWidth="1"/>
    <col min="35" max="35" width="2.42578125" style="1" customWidth="1"/>
    <col min="36" max="37" width="5.140625" style="1" customWidth="1"/>
    <col min="38" max="38" width="2.42578125" style="1" hidden="1" customWidth="1"/>
    <col min="39" max="39" width="9.42578125" style="1" hidden="1" customWidth="1"/>
    <col min="40" max="40" width="2.42578125" style="1" customWidth="1"/>
    <col min="41" max="42" width="5.5703125" style="1" customWidth="1"/>
    <col min="43" max="43" width="2.42578125" style="1" customWidth="1"/>
    <col min="44" max="45" width="5.5703125" style="1" customWidth="1"/>
    <col min="46" max="46" width="2.42578125" style="1" customWidth="1"/>
    <col min="47" max="48" width="3.5703125" style="1" customWidth="1"/>
    <col min="49" max="49" width="2.42578125" style="1" customWidth="1"/>
    <col min="50" max="51" width="3.5703125" style="1" customWidth="1"/>
    <col min="52" max="52" width="2.42578125" style="1" customWidth="1"/>
    <col min="53" max="53" width="4.140625" style="1" hidden="1" customWidth="1"/>
    <col min="54" max="54" width="25.140625" style="1" hidden="1" customWidth="1"/>
    <col min="55" max="62" width="10.5703125" style="1" hidden="1" customWidth="1"/>
    <col min="63" max="67" width="12.5703125" style="1" hidden="1" customWidth="1"/>
    <col min="68" max="74" width="9.140625" style="1" hidden="1" customWidth="1"/>
    <col min="75" max="75" width="4.42578125" style="1" customWidth="1"/>
    <col min="76" max="76" width="42.5703125" style="1" customWidth="1"/>
    <col min="77" max="16384" width="9.140625" style="1"/>
  </cols>
  <sheetData>
    <row r="9" spans="1:68" ht="20.45" customHeight="1">
      <c r="A9" s="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B9" s="84" t="s">
        <v>134</v>
      </c>
      <c r="BC9" s="76" t="s">
        <v>117</v>
      </c>
      <c r="BD9" s="76" t="s">
        <v>118</v>
      </c>
      <c r="BE9" s="76" t="s">
        <v>119</v>
      </c>
      <c r="BF9" s="76" t="s">
        <v>120</v>
      </c>
      <c r="BG9" s="76" t="s">
        <v>121</v>
      </c>
      <c r="BH9" s="76" t="s">
        <v>122</v>
      </c>
      <c r="BI9" s="76" t="s">
        <v>123</v>
      </c>
      <c r="BJ9" s="76" t="s">
        <v>124</v>
      </c>
      <c r="BK9" s="76" t="s">
        <v>125</v>
      </c>
      <c r="BL9" s="76" t="s">
        <v>126</v>
      </c>
      <c r="BM9" s="76" t="s">
        <v>127</v>
      </c>
      <c r="BN9" s="76" t="s">
        <v>128</v>
      </c>
      <c r="BO9" s="76" t="s">
        <v>129</v>
      </c>
    </row>
    <row r="10" spans="1:68" ht="15.6" customHeight="1">
      <c r="A10" s="14" t="s">
        <v>0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B10" s="85" t="s">
        <v>135</v>
      </c>
      <c r="BC10" s="75" t="s">
        <v>104</v>
      </c>
      <c r="BD10" s="75" t="s">
        <v>105</v>
      </c>
      <c r="BE10" s="75" t="s">
        <v>106</v>
      </c>
      <c r="BF10" s="75" t="s">
        <v>107</v>
      </c>
      <c r="BG10" s="75" t="s">
        <v>108</v>
      </c>
      <c r="BH10" s="75" t="s">
        <v>116</v>
      </c>
      <c r="BI10" s="75" t="s">
        <v>115</v>
      </c>
      <c r="BJ10" s="75" t="s">
        <v>114</v>
      </c>
      <c r="BK10" s="75" t="s">
        <v>113</v>
      </c>
      <c r="BL10" s="75" t="s">
        <v>112</v>
      </c>
      <c r="BM10" s="75" t="s">
        <v>111</v>
      </c>
      <c r="BN10" s="75" t="s">
        <v>110</v>
      </c>
      <c r="BO10" s="75" t="s">
        <v>109</v>
      </c>
    </row>
    <row r="11" spans="1:68" ht="15.6" customHeight="1">
      <c r="A11" s="14" t="s">
        <v>1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C11" s="22" t="s">
        <v>76</v>
      </c>
      <c r="BD11" s="22" t="s">
        <v>77</v>
      </c>
      <c r="BE11" s="22" t="s">
        <v>78</v>
      </c>
      <c r="BF11" s="22" t="s">
        <v>79</v>
      </c>
      <c r="BG11" s="22" t="s">
        <v>80</v>
      </c>
      <c r="BH11" s="22" t="s">
        <v>81</v>
      </c>
      <c r="BI11" s="22" t="s">
        <v>82</v>
      </c>
      <c r="BJ11" s="22" t="s">
        <v>83</v>
      </c>
      <c r="BK11" s="22" t="s">
        <v>84</v>
      </c>
      <c r="BL11" s="22" t="s">
        <v>85</v>
      </c>
      <c r="BM11" s="22" t="s">
        <v>86</v>
      </c>
      <c r="BN11" s="22" t="s">
        <v>87</v>
      </c>
      <c r="BO11" s="22" t="s">
        <v>88</v>
      </c>
    </row>
    <row r="12" spans="1:68" ht="15.6" customHeight="1">
      <c r="A12" s="14" t="s">
        <v>2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C12" s="57">
        <v>12</v>
      </c>
      <c r="BD12" s="57">
        <v>12</v>
      </c>
      <c r="BE12" s="57">
        <v>12</v>
      </c>
      <c r="BF12" s="57">
        <v>12</v>
      </c>
      <c r="BG12" s="57">
        <v>12</v>
      </c>
      <c r="BH12" s="57">
        <v>12</v>
      </c>
      <c r="BI12" s="57">
        <v>12</v>
      </c>
      <c r="BJ12" s="57">
        <v>12</v>
      </c>
      <c r="BK12" s="57">
        <v>12</v>
      </c>
      <c r="BL12" s="57">
        <v>12</v>
      </c>
      <c r="BM12" s="57"/>
      <c r="BN12" s="57"/>
      <c r="BO12" s="57"/>
    </row>
    <row r="13" spans="1:68" ht="15.6" customHeight="1">
      <c r="A13" s="14" t="s">
        <v>3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C13" s="57">
        <v>24</v>
      </c>
      <c r="BD13" s="57">
        <v>24</v>
      </c>
      <c r="BE13" s="57">
        <v>24</v>
      </c>
      <c r="BF13" s="57">
        <v>24</v>
      </c>
      <c r="BG13" s="57">
        <v>24</v>
      </c>
      <c r="BH13" s="57">
        <v>24</v>
      </c>
      <c r="BI13" s="57">
        <v>24</v>
      </c>
      <c r="BJ13" s="57">
        <v>24</v>
      </c>
      <c r="BK13" s="57">
        <v>24</v>
      </c>
      <c r="BL13" s="57">
        <v>24</v>
      </c>
      <c r="BM13" s="57">
        <v>24</v>
      </c>
      <c r="BN13" s="57">
        <v>24</v>
      </c>
      <c r="BO13" s="57">
        <v>24</v>
      </c>
    </row>
    <row r="14" spans="1:68" ht="15.6" customHeight="1">
      <c r="A14" s="14" t="s">
        <v>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</row>
    <row r="15" spans="1:68" ht="8.4499999999999993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</row>
    <row r="16" spans="1:68" s="4" customFormat="1" ht="38.1" customHeight="1">
      <c r="A16" s="128" t="s">
        <v>5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"/>
      <c r="BB16" s="1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3"/>
    </row>
    <row r="17" spans="1:76" s="4" customFormat="1" ht="24.95" customHeight="1">
      <c r="A17" s="131" t="s">
        <v>6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"/>
      <c r="BB17" s="1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3"/>
    </row>
    <row r="18" spans="1:76" s="4" customFormat="1" ht="9.9499999999999993" customHeight="1">
      <c r="A18" s="16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"/>
      <c r="BB18" s="1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76" s="4" customFormat="1" ht="34.5" customHeight="1">
      <c r="A19" s="16"/>
      <c r="B19" s="129" t="s">
        <v>10</v>
      </c>
      <c r="C19" s="53"/>
      <c r="D19" s="80"/>
      <c r="E19" s="80"/>
      <c r="F19" s="130" t="s">
        <v>133</v>
      </c>
      <c r="G19" s="130"/>
      <c r="H19" s="53"/>
      <c r="I19" s="130" t="s">
        <v>131</v>
      </c>
      <c r="J19" s="130"/>
      <c r="K19" s="74"/>
      <c r="L19" s="130" t="s">
        <v>132</v>
      </c>
      <c r="M19" s="130"/>
      <c r="N19" s="74"/>
      <c r="O19" s="129" t="s">
        <v>8</v>
      </c>
      <c r="P19" s="129"/>
      <c r="Q19" s="53"/>
      <c r="R19" s="132"/>
      <c r="S19" s="87"/>
      <c r="T19" s="130" t="s">
        <v>130</v>
      </c>
      <c r="U19" s="80"/>
      <c r="V19" s="129" t="s">
        <v>47</v>
      </c>
      <c r="W19" s="129"/>
      <c r="X19" s="68"/>
      <c r="Y19" s="106"/>
      <c r="Z19" s="68"/>
      <c r="AA19" s="129" t="s">
        <v>95</v>
      </c>
      <c r="AB19" s="129"/>
      <c r="AC19" s="53"/>
      <c r="AD19" s="129" t="s">
        <v>12</v>
      </c>
      <c r="AE19" s="129"/>
      <c r="AF19" s="53"/>
      <c r="AG19" s="129" t="s">
        <v>13</v>
      </c>
      <c r="AH19" s="129"/>
      <c r="AI19" s="53"/>
      <c r="AJ19" s="129" t="s">
        <v>11</v>
      </c>
      <c r="AK19" s="129"/>
      <c r="AL19" s="53"/>
      <c r="AM19" s="109"/>
      <c r="AN19" s="96"/>
      <c r="AO19" s="129" t="s">
        <v>20</v>
      </c>
      <c r="AP19" s="129"/>
      <c r="AQ19" s="53"/>
      <c r="AR19" s="129" t="s">
        <v>14</v>
      </c>
      <c r="AS19" s="129"/>
      <c r="AT19" s="53"/>
      <c r="AU19" s="129" t="s">
        <v>23</v>
      </c>
      <c r="AV19" s="129"/>
      <c r="AW19" s="129"/>
      <c r="AX19" s="129"/>
      <c r="AY19" s="129"/>
      <c r="AZ19" s="18"/>
      <c r="BA19" s="1"/>
      <c r="BB19" s="1"/>
      <c r="BW19" s="100"/>
    </row>
    <row r="20" spans="1:76" s="11" customFormat="1" ht="14.45" customHeight="1">
      <c r="A20" s="15"/>
      <c r="B20" s="129"/>
      <c r="C20" s="51"/>
      <c r="D20" s="79"/>
      <c r="E20" s="79"/>
      <c r="F20" s="130"/>
      <c r="G20" s="130"/>
      <c r="H20" s="51"/>
      <c r="I20" s="130"/>
      <c r="J20" s="130"/>
      <c r="K20" s="70"/>
      <c r="L20" s="130"/>
      <c r="M20" s="130"/>
      <c r="N20" s="70"/>
      <c r="O20" s="129"/>
      <c r="P20" s="129"/>
      <c r="Q20" s="51"/>
      <c r="R20" s="132"/>
      <c r="S20" s="86"/>
      <c r="T20" s="130"/>
      <c r="U20" s="79"/>
      <c r="V20" s="129"/>
      <c r="W20" s="129"/>
      <c r="X20" s="65"/>
      <c r="Y20" s="106"/>
      <c r="Z20" s="65"/>
      <c r="AA20" s="129"/>
      <c r="AB20" s="129"/>
      <c r="AC20" s="51"/>
      <c r="AD20" s="129"/>
      <c r="AE20" s="129"/>
      <c r="AF20" s="51"/>
      <c r="AG20" s="129"/>
      <c r="AH20" s="129"/>
      <c r="AI20" s="51"/>
      <c r="AJ20" s="129"/>
      <c r="AK20" s="129"/>
      <c r="AL20" s="51"/>
      <c r="AM20" s="109"/>
      <c r="AN20" s="95"/>
      <c r="AO20" s="129"/>
      <c r="AP20" s="129"/>
      <c r="AQ20" s="51"/>
      <c r="AR20" s="129"/>
      <c r="AS20" s="129"/>
      <c r="AT20" s="51"/>
      <c r="AU20" s="129" t="s">
        <v>21</v>
      </c>
      <c r="AV20" s="129"/>
      <c r="AW20" s="51"/>
      <c r="AX20" s="129" t="s">
        <v>22</v>
      </c>
      <c r="AY20" s="129"/>
      <c r="AZ20" s="26"/>
      <c r="BA20" s="13"/>
      <c r="BB20" s="13"/>
    </row>
    <row r="21" spans="1:76" s="4" customFormat="1" ht="21.6" customHeight="1" thickBot="1">
      <c r="A21" s="16"/>
      <c r="B21" s="51">
        <v>1</v>
      </c>
      <c r="C21" s="51"/>
      <c r="D21" s="79"/>
      <c r="E21" s="79"/>
      <c r="F21" s="51"/>
      <c r="G21" s="51"/>
      <c r="H21" s="51"/>
      <c r="I21" s="70"/>
      <c r="J21" s="70"/>
      <c r="K21" s="70"/>
      <c r="L21" s="70"/>
      <c r="M21" s="70"/>
      <c r="N21" s="70"/>
      <c r="O21" s="108">
        <v>2</v>
      </c>
      <c r="P21" s="108"/>
      <c r="Q21" s="51"/>
      <c r="R21" s="86"/>
      <c r="S21" s="86"/>
      <c r="T21" s="79"/>
      <c r="U21" s="79"/>
      <c r="V21" s="108">
        <v>3</v>
      </c>
      <c r="W21" s="108"/>
      <c r="X21" s="65"/>
      <c r="Y21" s="63"/>
      <c r="Z21" s="65"/>
      <c r="AA21" s="108">
        <v>4</v>
      </c>
      <c r="AB21" s="108"/>
      <c r="AC21" s="51"/>
      <c r="AD21" s="108">
        <v>5</v>
      </c>
      <c r="AE21" s="108"/>
      <c r="AF21" s="51"/>
      <c r="AG21" s="108">
        <v>6</v>
      </c>
      <c r="AH21" s="108"/>
      <c r="AI21" s="51"/>
      <c r="AJ21" s="108">
        <v>7</v>
      </c>
      <c r="AK21" s="108"/>
      <c r="AL21" s="51"/>
      <c r="AM21" s="95"/>
      <c r="AN21" s="95"/>
      <c r="AO21" s="108">
        <v>8</v>
      </c>
      <c r="AP21" s="108"/>
      <c r="AQ21" s="51"/>
      <c r="AR21" s="108">
        <v>9</v>
      </c>
      <c r="AS21" s="108"/>
      <c r="AT21" s="51"/>
      <c r="AU21" s="108">
        <v>10</v>
      </c>
      <c r="AV21" s="108"/>
      <c r="AW21" s="51"/>
      <c r="AX21" s="108">
        <v>11</v>
      </c>
      <c r="AY21" s="108"/>
      <c r="AZ21" s="18"/>
      <c r="BA21" s="12"/>
      <c r="BB21" s="12"/>
      <c r="BX21" s="102" t="s">
        <v>151</v>
      </c>
    </row>
    <row r="22" spans="1:76" s="4" customFormat="1" ht="15.95" customHeight="1" thickBot="1">
      <c r="A22" s="26"/>
      <c r="B22" s="78"/>
      <c r="C22" s="44"/>
      <c r="D22" s="82" t="str">
        <f>IFERROR(INDEX(D24:D36,MATCH(B22,$B24:$B36,  )),"")</f>
        <v/>
      </c>
      <c r="E22" s="62"/>
      <c r="F22" s="119" t="str">
        <f>IFERROR(INDEX(F24:F37,MATCH(B22,$B24:$B37,  )),"")</f>
        <v/>
      </c>
      <c r="G22" s="120"/>
      <c r="H22" s="44"/>
      <c r="I22" s="119" t="str">
        <f>IFERROR(INDEX(BC10:BO10,MATCH(F22,$BC11:$BO11,  )),"")</f>
        <v/>
      </c>
      <c r="J22" s="120"/>
      <c r="K22" s="62"/>
      <c r="L22" s="119" t="str">
        <f>IFERROR(INDEX(BC9:BO9,MATCH(I22,$BC10:$BO10,  )),"")</f>
        <v/>
      </c>
      <c r="M22" s="120"/>
      <c r="N22" s="62"/>
      <c r="O22" s="121"/>
      <c r="P22" s="122"/>
      <c r="Q22" s="44"/>
      <c r="R22" s="82" t="str">
        <f>IF(AND(O22=" ГС ")," 8 ",IF(AND(D22&gt;190)," 7 "," 5 "))</f>
        <v xml:space="preserve"> 7 </v>
      </c>
      <c r="S22" s="62"/>
      <c r="T22" s="82" t="str">
        <f>IF(AND(D22&lt;90,O22=" ГФ "),"Пластиковый",IF(AND(D22&lt;90,O22=" ГФ2 "),"Пластиковый",IF(AND(D22=32,O22=" ГС "),"Пластиковый",IF(AND(D22=50,O22=" ГС "),"Пластиковый","Металлический"))))</f>
        <v>Металлический</v>
      </c>
      <c r="U22" s="62"/>
      <c r="V22" s="111"/>
      <c r="W22" s="112"/>
      <c r="X22" s="62"/>
      <c r="Y22" s="67" t="str">
        <f>IF(AND(D22&lt;110,O22=" ГС ",T22="Металлический")," 4 ",IF(AND(D22&gt;90,V22=" ИМИ ")," 4 ",IF(AND(D22&gt;90,V22=" L0 ")," 2 ",IF(AND(D22&gt;90,V22=" L2 ")," 4 ",IF(AND(D22&lt;90,T22="Пластиковый",V22=" L0 ")," 1 "," 3 ")))))</f>
        <v xml:space="preserve"> 3 </v>
      </c>
      <c r="Z22" s="62"/>
      <c r="AA22" s="114"/>
      <c r="AB22" s="115"/>
      <c r="AC22" s="44"/>
      <c r="AD22" s="114"/>
      <c r="AE22" s="115"/>
      <c r="AF22" s="44"/>
      <c r="AG22" s="114"/>
      <c r="AH22" s="115"/>
      <c r="AI22" s="50"/>
      <c r="AJ22" s="114"/>
      <c r="AK22" s="115"/>
      <c r="AL22" s="44"/>
      <c r="AM22" s="82" t="str">
        <f>IF(AND(D22&gt;180)," 11 ",IF(AND(V22=" L2 ")," 10 "," 9 "))</f>
        <v xml:space="preserve"> 11 </v>
      </c>
      <c r="AN22" s="62"/>
      <c r="AO22" s="114"/>
      <c r="AP22" s="115"/>
      <c r="AQ22" s="44"/>
      <c r="AR22" s="114"/>
      <c r="AS22" s="115"/>
      <c r="AT22" s="44"/>
      <c r="AU22" s="114">
        <v>0</v>
      </c>
      <c r="AV22" s="115"/>
      <c r="AW22" s="44"/>
      <c r="AX22" s="114">
        <v>0</v>
      </c>
      <c r="AY22" s="115"/>
      <c r="AZ22" s="44"/>
      <c r="BA22" s="5"/>
      <c r="BB22" s="3"/>
      <c r="BW22" s="101" t="s">
        <v>150</v>
      </c>
      <c r="BX22" s="102"/>
    </row>
    <row r="23" spans="1:76" s="4" customFormat="1" ht="12.6" customHeight="1">
      <c r="A23" s="16"/>
      <c r="B23" s="77"/>
      <c r="C23" s="16"/>
      <c r="D23" s="16"/>
      <c r="E23" s="16"/>
      <c r="F23" s="20"/>
      <c r="G23" s="21"/>
      <c r="H23" s="16"/>
      <c r="I23" s="20"/>
      <c r="J23" s="21"/>
      <c r="K23" s="16"/>
      <c r="L23" s="20"/>
      <c r="M23" s="21"/>
      <c r="N23" s="16"/>
      <c r="O23" s="20"/>
      <c r="P23" s="21"/>
      <c r="Q23" s="16"/>
      <c r="R23" s="16"/>
      <c r="S23" s="16"/>
      <c r="T23" s="16"/>
      <c r="U23" s="16"/>
      <c r="V23" s="20"/>
      <c r="W23" s="21"/>
      <c r="X23" s="16"/>
      <c r="Y23" s="20"/>
      <c r="Z23" s="16"/>
      <c r="AA23" s="20"/>
      <c r="AB23" s="21"/>
      <c r="AC23" s="16"/>
      <c r="AD23" s="20"/>
      <c r="AE23" s="21"/>
      <c r="AF23" s="16"/>
      <c r="AG23" s="20"/>
      <c r="AH23" s="21"/>
      <c r="AI23" s="16"/>
      <c r="AJ23" s="24"/>
      <c r="AK23" s="17"/>
      <c r="AL23" s="16"/>
      <c r="AM23" s="16"/>
      <c r="AN23" s="16"/>
      <c r="AO23" s="20"/>
      <c r="AP23" s="21"/>
      <c r="AQ23" s="16"/>
      <c r="AR23" s="20"/>
      <c r="AS23" s="21"/>
      <c r="AT23" s="16"/>
      <c r="AU23" s="24"/>
      <c r="AV23" s="25"/>
      <c r="AW23" s="16"/>
      <c r="AX23" s="24"/>
      <c r="AY23" s="25"/>
      <c r="AZ23" s="16"/>
      <c r="BA23" s="3"/>
      <c r="BB23" s="3"/>
      <c r="BW23" s="99"/>
      <c r="BX23" s="102"/>
    </row>
    <row r="24" spans="1:76" s="4" customFormat="1" ht="15.75">
      <c r="A24" s="28"/>
      <c r="B24" s="22" t="s">
        <v>48</v>
      </c>
      <c r="C24" s="27"/>
      <c r="D24" s="83">
        <v>15</v>
      </c>
      <c r="E24" s="81"/>
      <c r="F24" s="103" t="s">
        <v>76</v>
      </c>
      <c r="G24" s="104"/>
      <c r="H24" s="27"/>
      <c r="I24" s="103" t="s">
        <v>104</v>
      </c>
      <c r="J24" s="104"/>
      <c r="K24" s="73"/>
      <c r="L24" s="103" t="s">
        <v>117</v>
      </c>
      <c r="M24" s="104"/>
      <c r="N24" s="73"/>
      <c r="O24" s="46" t="s">
        <v>64</v>
      </c>
      <c r="P24" s="23" t="s">
        <v>74</v>
      </c>
      <c r="Q24" s="27"/>
      <c r="R24" s="88"/>
      <c r="S24" s="88"/>
      <c r="T24" s="81"/>
      <c r="U24" s="81"/>
      <c r="V24" s="64" t="s">
        <v>44</v>
      </c>
      <c r="W24" s="46" t="s">
        <v>42</v>
      </c>
      <c r="X24" s="66"/>
      <c r="Y24" s="64" t="s">
        <v>44</v>
      </c>
      <c r="Z24" s="66"/>
      <c r="AA24" s="22" t="s">
        <v>62</v>
      </c>
      <c r="AB24" s="23" t="s">
        <v>42</v>
      </c>
      <c r="AC24" s="27"/>
      <c r="AD24" s="32">
        <v>16</v>
      </c>
      <c r="AE24" s="23" t="s">
        <v>93</v>
      </c>
      <c r="AF24" s="27"/>
      <c r="AG24" s="22" t="s">
        <v>32</v>
      </c>
      <c r="AH24" s="23" t="s">
        <v>71</v>
      </c>
      <c r="AI24" s="27"/>
      <c r="AJ24" s="103" t="s">
        <v>39</v>
      </c>
      <c r="AK24" s="104"/>
      <c r="AL24" s="27"/>
      <c r="AM24" s="94"/>
      <c r="AN24" s="94"/>
      <c r="AO24" s="118">
        <v>12</v>
      </c>
      <c r="AP24" s="104"/>
      <c r="AQ24" s="27"/>
      <c r="AR24" s="116" t="s">
        <v>15</v>
      </c>
      <c r="AS24" s="117"/>
      <c r="AT24" s="58"/>
      <c r="AU24" s="29"/>
      <c r="AV24" s="33"/>
      <c r="AW24" s="27"/>
      <c r="AX24" s="34"/>
      <c r="AY24" s="35"/>
      <c r="AZ24" s="27"/>
      <c r="BA24" s="10"/>
      <c r="BB24" s="10"/>
      <c r="BC24" s="22" t="s">
        <v>48</v>
      </c>
      <c r="BD24" s="22" t="s">
        <v>49</v>
      </c>
      <c r="BE24" s="22" t="s">
        <v>50</v>
      </c>
      <c r="BF24" s="22" t="s">
        <v>51</v>
      </c>
      <c r="BG24" s="22" t="s">
        <v>52</v>
      </c>
      <c r="BH24" s="22" t="s">
        <v>53</v>
      </c>
      <c r="BI24" s="22" t="s">
        <v>54</v>
      </c>
      <c r="BJ24" s="22" t="s">
        <v>55</v>
      </c>
      <c r="BK24" s="22" t="s">
        <v>56</v>
      </c>
      <c r="BL24" s="22" t="s">
        <v>57</v>
      </c>
      <c r="BM24" s="22" t="s">
        <v>58</v>
      </c>
      <c r="BN24" s="22" t="s">
        <v>59</v>
      </c>
      <c r="BO24" s="22" t="s">
        <v>60</v>
      </c>
      <c r="BW24" s="99"/>
      <c r="BX24" s="102"/>
    </row>
    <row r="25" spans="1:76" s="4" customFormat="1" ht="15.75">
      <c r="A25" s="28"/>
      <c r="B25" s="22" t="s">
        <v>49</v>
      </c>
      <c r="C25" s="27"/>
      <c r="D25" s="83">
        <v>20</v>
      </c>
      <c r="E25" s="81"/>
      <c r="F25" s="103" t="s">
        <v>77</v>
      </c>
      <c r="G25" s="104"/>
      <c r="H25" s="27"/>
      <c r="I25" s="103" t="s">
        <v>105</v>
      </c>
      <c r="J25" s="104"/>
      <c r="K25" s="73"/>
      <c r="L25" s="103" t="s">
        <v>118</v>
      </c>
      <c r="M25" s="104"/>
      <c r="N25" s="73"/>
      <c r="O25" s="46" t="s">
        <v>65</v>
      </c>
      <c r="P25" s="23" t="s">
        <v>75</v>
      </c>
      <c r="Q25" s="27"/>
      <c r="R25" s="88"/>
      <c r="S25" s="88"/>
      <c r="T25" s="81"/>
      <c r="U25" s="81"/>
      <c r="V25" s="64" t="s">
        <v>45</v>
      </c>
      <c r="W25" s="46" t="s">
        <v>46</v>
      </c>
      <c r="X25" s="66"/>
      <c r="Y25" s="64" t="s">
        <v>45</v>
      </c>
      <c r="Z25" s="66"/>
      <c r="AA25" s="22" t="s">
        <v>36</v>
      </c>
      <c r="AB25" s="23" t="s">
        <v>68</v>
      </c>
      <c r="AC25" s="27"/>
      <c r="AD25" s="32">
        <v>25</v>
      </c>
      <c r="AE25" s="23" t="s">
        <v>94</v>
      </c>
      <c r="AF25" s="27"/>
      <c r="AG25" s="22" t="s">
        <v>33</v>
      </c>
      <c r="AH25" s="23" t="s">
        <v>72</v>
      </c>
      <c r="AI25" s="27"/>
      <c r="AJ25" s="103" t="s">
        <v>40</v>
      </c>
      <c r="AK25" s="104"/>
      <c r="AL25" s="27"/>
      <c r="AM25" s="94"/>
      <c r="AN25" s="94"/>
      <c r="AO25" s="118">
        <v>24</v>
      </c>
      <c r="AP25" s="104"/>
      <c r="AQ25" s="27"/>
      <c r="AR25" s="116" t="s">
        <v>16</v>
      </c>
      <c r="AS25" s="117"/>
      <c r="AT25" s="58"/>
      <c r="AU25" s="29"/>
      <c r="AV25" s="33"/>
      <c r="AW25" s="27"/>
      <c r="AX25" s="34"/>
      <c r="AY25" s="35"/>
      <c r="AZ25" s="27"/>
      <c r="BA25" s="3"/>
      <c r="BB25" s="3"/>
      <c r="BC25" s="41" t="s">
        <v>100</v>
      </c>
      <c r="BD25" s="41" t="s">
        <v>100</v>
      </c>
      <c r="BE25" s="41" t="s">
        <v>100</v>
      </c>
      <c r="BF25" s="41" t="s">
        <v>100</v>
      </c>
      <c r="BG25" s="41" t="s">
        <v>100</v>
      </c>
      <c r="BH25" s="41" t="s">
        <v>100</v>
      </c>
      <c r="BI25" s="41" t="s">
        <v>100</v>
      </c>
      <c r="BJ25" s="41" t="s">
        <v>100</v>
      </c>
      <c r="BK25" s="41" t="s">
        <v>100</v>
      </c>
      <c r="BL25" s="41" t="s">
        <v>100</v>
      </c>
      <c r="BM25" s="41" t="s">
        <v>100</v>
      </c>
      <c r="BN25" s="41" t="s">
        <v>100</v>
      </c>
      <c r="BO25" s="41" t="s">
        <v>100</v>
      </c>
    </row>
    <row r="26" spans="1:76" s="4" customFormat="1" ht="15.75">
      <c r="A26" s="28"/>
      <c r="B26" s="22" t="s">
        <v>50</v>
      </c>
      <c r="C26" s="27"/>
      <c r="D26" s="83">
        <v>25</v>
      </c>
      <c r="E26" s="81"/>
      <c r="F26" s="103" t="s">
        <v>78</v>
      </c>
      <c r="G26" s="104"/>
      <c r="H26" s="27"/>
      <c r="I26" s="103" t="s">
        <v>106</v>
      </c>
      <c r="J26" s="104"/>
      <c r="K26" s="73"/>
      <c r="L26" s="103" t="s">
        <v>119</v>
      </c>
      <c r="M26" s="104"/>
      <c r="N26" s="73"/>
      <c r="O26" s="46" t="s">
        <v>66</v>
      </c>
      <c r="P26" s="23" t="s">
        <v>148</v>
      </c>
      <c r="Q26" s="27"/>
      <c r="R26" s="88"/>
      <c r="S26" s="88"/>
      <c r="T26" s="81"/>
      <c r="U26" s="81"/>
      <c r="V26" s="107" t="s">
        <v>63</v>
      </c>
      <c r="W26" s="113" t="s">
        <v>67</v>
      </c>
      <c r="X26" s="66"/>
      <c r="Y26" s="107" t="s">
        <v>63</v>
      </c>
      <c r="Z26" s="66"/>
      <c r="AA26" s="22" t="s">
        <v>7</v>
      </c>
      <c r="AB26" s="23" t="s">
        <v>69</v>
      </c>
      <c r="AC26" s="27"/>
      <c r="AD26" s="31"/>
      <c r="AE26" s="31"/>
      <c r="AF26" s="27"/>
      <c r="AG26" s="22" t="s">
        <v>34</v>
      </c>
      <c r="AH26" s="23" t="s">
        <v>73</v>
      </c>
      <c r="AI26" s="27"/>
      <c r="AJ26" s="103" t="s">
        <v>61</v>
      </c>
      <c r="AK26" s="104"/>
      <c r="AL26" s="27"/>
      <c r="AM26" s="94"/>
      <c r="AN26" s="94"/>
      <c r="AO26" s="27"/>
      <c r="AP26" s="27"/>
      <c r="AQ26" s="27"/>
      <c r="AR26" s="116" t="s">
        <v>17</v>
      </c>
      <c r="AS26" s="117"/>
      <c r="AT26" s="58"/>
      <c r="AU26" s="29"/>
      <c r="AV26" s="36"/>
      <c r="AW26" s="37"/>
      <c r="AX26" s="38"/>
      <c r="AY26" s="35"/>
      <c r="AZ26" s="27"/>
      <c r="BA26" s="9"/>
      <c r="BB26" s="3"/>
      <c r="BC26" s="41" t="s">
        <v>90</v>
      </c>
      <c r="BD26" s="41" t="s">
        <v>90</v>
      </c>
      <c r="BE26" s="41" t="s">
        <v>90</v>
      </c>
      <c r="BF26" s="41" t="s">
        <v>90</v>
      </c>
      <c r="BG26" s="41" t="s">
        <v>90</v>
      </c>
      <c r="BH26" s="41" t="s">
        <v>90</v>
      </c>
      <c r="BI26" s="41" t="s">
        <v>90</v>
      </c>
      <c r="BJ26" s="41" t="s">
        <v>90</v>
      </c>
      <c r="BK26" s="41" t="s">
        <v>90</v>
      </c>
      <c r="BL26" s="41" t="s">
        <v>90</v>
      </c>
      <c r="BM26" s="41" t="s">
        <v>90</v>
      </c>
      <c r="BN26" s="41" t="s">
        <v>90</v>
      </c>
      <c r="BO26" s="41" t="s">
        <v>90</v>
      </c>
    </row>
    <row r="27" spans="1:76" s="4" customFormat="1" ht="15.75">
      <c r="A27" s="28"/>
      <c r="B27" s="22" t="s">
        <v>51</v>
      </c>
      <c r="C27" s="27"/>
      <c r="D27" s="83">
        <v>32</v>
      </c>
      <c r="E27" s="81"/>
      <c r="F27" s="103" t="s">
        <v>79</v>
      </c>
      <c r="G27" s="104"/>
      <c r="H27" s="27"/>
      <c r="I27" s="103" t="s">
        <v>107</v>
      </c>
      <c r="J27" s="104"/>
      <c r="K27" s="73"/>
      <c r="L27" s="103" t="s">
        <v>120</v>
      </c>
      <c r="M27" s="104"/>
      <c r="N27" s="73"/>
      <c r="O27" s="27"/>
      <c r="P27" s="27"/>
      <c r="Q27" s="27"/>
      <c r="R27" s="88"/>
      <c r="S27" s="88"/>
      <c r="T27" s="81"/>
      <c r="U27" s="81"/>
      <c r="V27" s="107"/>
      <c r="W27" s="113"/>
      <c r="X27" s="66"/>
      <c r="Y27" s="107"/>
      <c r="Z27" s="66"/>
      <c r="AA27" s="22" t="s">
        <v>143</v>
      </c>
      <c r="AB27" s="23" t="s">
        <v>70</v>
      </c>
      <c r="AC27" s="27"/>
      <c r="AD27" s="27"/>
      <c r="AE27" s="27"/>
      <c r="AF27" s="27"/>
      <c r="AG27" s="22" t="s">
        <v>35</v>
      </c>
      <c r="AH27" s="23" t="s">
        <v>149</v>
      </c>
      <c r="AI27" s="27"/>
      <c r="AJ27" s="58"/>
      <c r="AK27" s="58"/>
      <c r="AL27" s="27"/>
      <c r="AM27" s="94"/>
      <c r="AN27" s="94"/>
      <c r="AO27" s="27"/>
      <c r="AP27" s="27"/>
      <c r="AQ27" s="27"/>
      <c r="AR27" s="116" t="s">
        <v>18</v>
      </c>
      <c r="AS27" s="117"/>
      <c r="AT27" s="58"/>
      <c r="AU27" s="27"/>
      <c r="AV27" s="27"/>
      <c r="AW27" s="29"/>
      <c r="AX27" s="35"/>
      <c r="AY27" s="30"/>
      <c r="AZ27" s="27"/>
      <c r="BA27" s="3"/>
      <c r="BB27" s="3"/>
      <c r="BC27" s="41" t="s">
        <v>91</v>
      </c>
      <c r="BD27" s="41" t="s">
        <v>91</v>
      </c>
      <c r="BE27" s="41" t="s">
        <v>91</v>
      </c>
      <c r="BF27" s="41" t="s">
        <v>91</v>
      </c>
      <c r="BG27" s="41" t="s">
        <v>91</v>
      </c>
      <c r="BH27" s="41" t="s">
        <v>91</v>
      </c>
      <c r="BI27" s="41" t="s">
        <v>91</v>
      </c>
      <c r="BJ27" s="41" t="s">
        <v>91</v>
      </c>
      <c r="BK27" s="41" t="s">
        <v>91</v>
      </c>
      <c r="BL27" s="42"/>
      <c r="BM27" s="42"/>
      <c r="BN27" s="42"/>
      <c r="BO27" s="42"/>
    </row>
    <row r="28" spans="1:76" s="4" customFormat="1" ht="15.75">
      <c r="A28" s="28"/>
      <c r="B28" s="22" t="s">
        <v>52</v>
      </c>
      <c r="C28" s="27"/>
      <c r="D28" s="83">
        <v>40</v>
      </c>
      <c r="E28" s="81"/>
      <c r="F28" s="103" t="s">
        <v>80</v>
      </c>
      <c r="G28" s="104"/>
      <c r="H28" s="27"/>
      <c r="I28" s="103" t="s">
        <v>108</v>
      </c>
      <c r="J28" s="104"/>
      <c r="K28" s="73"/>
      <c r="L28" s="103" t="s">
        <v>121</v>
      </c>
      <c r="M28" s="104"/>
      <c r="N28" s="73"/>
      <c r="O28" s="27"/>
      <c r="P28" s="27"/>
      <c r="Q28" s="27"/>
      <c r="R28" s="88"/>
      <c r="S28" s="88"/>
      <c r="T28" s="81"/>
      <c r="U28" s="81"/>
      <c r="V28" s="66"/>
      <c r="W28" s="66"/>
      <c r="X28" s="66"/>
      <c r="Y28" s="66"/>
      <c r="Z28" s="66"/>
      <c r="AA28" s="59"/>
      <c r="AB28" s="60"/>
      <c r="AC28" s="27"/>
      <c r="AD28" s="27"/>
      <c r="AE28" s="27"/>
      <c r="AF28" s="27"/>
      <c r="AG28" s="27"/>
      <c r="AH28" s="27"/>
      <c r="AI28" s="27"/>
      <c r="AJ28" s="58"/>
      <c r="AK28" s="58"/>
      <c r="AL28" s="27"/>
      <c r="AM28" s="94"/>
      <c r="AN28" s="94"/>
      <c r="AO28" s="27"/>
      <c r="AP28" s="27"/>
      <c r="AQ28" s="27"/>
      <c r="AR28" s="116" t="s">
        <v>9</v>
      </c>
      <c r="AS28" s="117"/>
      <c r="AT28" s="58"/>
      <c r="AU28" s="27"/>
      <c r="AV28" s="27"/>
      <c r="AW28" s="29"/>
      <c r="AX28" s="35"/>
      <c r="AY28" s="30"/>
      <c r="AZ28" s="27"/>
      <c r="BA28" s="3"/>
      <c r="BB28" s="3"/>
    </row>
    <row r="29" spans="1:76" s="4" customFormat="1" ht="15.75">
      <c r="A29" s="28"/>
      <c r="B29" s="22" t="s">
        <v>53</v>
      </c>
      <c r="C29" s="27"/>
      <c r="D29" s="83">
        <v>50</v>
      </c>
      <c r="E29" s="81"/>
      <c r="F29" s="103" t="s">
        <v>81</v>
      </c>
      <c r="G29" s="104"/>
      <c r="H29" s="27"/>
      <c r="I29" s="103" t="s">
        <v>116</v>
      </c>
      <c r="J29" s="104"/>
      <c r="K29" s="73"/>
      <c r="L29" s="103" t="s">
        <v>122</v>
      </c>
      <c r="M29" s="104"/>
      <c r="N29" s="73"/>
      <c r="O29" s="27"/>
      <c r="P29" s="27"/>
      <c r="Q29" s="27"/>
      <c r="R29" s="88"/>
      <c r="S29" s="88"/>
      <c r="T29" s="81"/>
      <c r="U29" s="81"/>
      <c r="V29" s="66"/>
      <c r="W29" s="66"/>
      <c r="X29" s="66"/>
      <c r="Y29" s="66"/>
      <c r="Z29" s="66"/>
      <c r="AA29" s="31"/>
      <c r="AB29" s="61"/>
      <c r="AC29" s="27"/>
      <c r="AD29" s="27"/>
      <c r="AE29" s="27"/>
      <c r="AF29" s="27"/>
      <c r="AG29" s="27"/>
      <c r="AH29" s="27"/>
      <c r="AI29" s="27"/>
      <c r="AJ29" s="58"/>
      <c r="AK29" s="58"/>
      <c r="AL29" s="27"/>
      <c r="AM29" s="94"/>
      <c r="AN29" s="94"/>
      <c r="AO29" s="27"/>
      <c r="AP29" s="27"/>
      <c r="AQ29" s="27"/>
      <c r="AR29" s="116" t="s">
        <v>19</v>
      </c>
      <c r="AS29" s="117"/>
      <c r="AT29" s="58"/>
      <c r="AU29" s="27"/>
      <c r="AV29" s="27"/>
      <c r="AW29" s="29"/>
      <c r="AX29" s="35"/>
      <c r="AY29" s="30"/>
      <c r="AZ29" s="27"/>
      <c r="BA29" s="3"/>
      <c r="BB29" s="3"/>
    </row>
    <row r="30" spans="1:76" s="4" customFormat="1" ht="15.75">
      <c r="A30" s="28"/>
      <c r="B30" s="22" t="s">
        <v>54</v>
      </c>
      <c r="C30" s="27"/>
      <c r="D30" s="83">
        <v>65</v>
      </c>
      <c r="E30" s="81"/>
      <c r="F30" s="103" t="s">
        <v>82</v>
      </c>
      <c r="G30" s="104"/>
      <c r="H30" s="27"/>
      <c r="I30" s="103" t="s">
        <v>115</v>
      </c>
      <c r="J30" s="104"/>
      <c r="K30" s="73"/>
      <c r="L30" s="103" t="s">
        <v>123</v>
      </c>
      <c r="M30" s="104"/>
      <c r="N30" s="73"/>
      <c r="O30" s="27"/>
      <c r="P30" s="27"/>
      <c r="Q30" s="27"/>
      <c r="R30" s="88"/>
      <c r="S30" s="88"/>
      <c r="T30" s="81"/>
      <c r="U30" s="81"/>
      <c r="V30" s="66"/>
      <c r="W30" s="66"/>
      <c r="X30" s="66"/>
      <c r="Y30" s="66"/>
      <c r="Z30" s="66"/>
      <c r="AA30" s="58"/>
      <c r="AB30" s="61"/>
      <c r="AC30" s="27"/>
      <c r="AD30" s="27"/>
      <c r="AE30" s="27"/>
      <c r="AF30" s="27"/>
      <c r="AG30" s="27"/>
      <c r="AH30" s="27"/>
      <c r="AI30" s="27"/>
      <c r="AJ30" s="58"/>
      <c r="AK30" s="58"/>
      <c r="AL30" s="27"/>
      <c r="AM30" s="94"/>
      <c r="AN30" s="94"/>
      <c r="AO30" s="27"/>
      <c r="AP30" s="27"/>
      <c r="AQ30" s="27"/>
      <c r="AR30" s="27"/>
      <c r="AS30" s="27"/>
      <c r="AT30" s="58"/>
      <c r="AU30" s="27"/>
      <c r="AV30" s="27"/>
      <c r="AW30" s="29"/>
      <c r="AX30" s="35"/>
      <c r="AY30" s="30"/>
      <c r="AZ30" s="27"/>
      <c r="BA30" s="3"/>
      <c r="BB30" s="3"/>
    </row>
    <row r="31" spans="1:76" s="4" customFormat="1" ht="15.75">
      <c r="A31" s="28"/>
      <c r="B31" s="22" t="s">
        <v>55</v>
      </c>
      <c r="C31" s="27"/>
      <c r="D31" s="83">
        <v>80</v>
      </c>
      <c r="E31" s="81"/>
      <c r="F31" s="103" t="s">
        <v>83</v>
      </c>
      <c r="G31" s="104"/>
      <c r="H31" s="27"/>
      <c r="I31" s="103" t="s">
        <v>114</v>
      </c>
      <c r="J31" s="104"/>
      <c r="K31" s="73"/>
      <c r="L31" s="103" t="s">
        <v>124</v>
      </c>
      <c r="M31" s="104"/>
      <c r="N31" s="73"/>
      <c r="O31" s="27"/>
      <c r="P31" s="27"/>
      <c r="Q31" s="27"/>
      <c r="R31" s="88"/>
      <c r="S31" s="88"/>
      <c r="T31" s="81"/>
      <c r="U31" s="81"/>
      <c r="V31" s="66"/>
      <c r="W31" s="66"/>
      <c r="X31" s="66"/>
      <c r="Y31" s="66"/>
      <c r="Z31" s="66"/>
      <c r="AA31" s="124"/>
      <c r="AB31" s="125"/>
      <c r="AC31" s="27"/>
      <c r="AD31" s="27"/>
      <c r="AE31" s="27"/>
      <c r="AF31" s="27"/>
      <c r="AG31" s="27"/>
      <c r="AH31" s="27"/>
      <c r="AI31" s="27"/>
      <c r="AJ31" s="58"/>
      <c r="AK31" s="58"/>
      <c r="AL31" s="27"/>
      <c r="AM31" s="94"/>
      <c r="AN31" s="94"/>
      <c r="AO31" s="27"/>
      <c r="AP31" s="27"/>
      <c r="AQ31" s="27"/>
      <c r="AR31" s="27"/>
      <c r="AS31" s="27"/>
      <c r="AT31" s="58"/>
      <c r="AU31" s="27"/>
      <c r="AV31" s="27"/>
      <c r="AW31" s="29"/>
      <c r="AX31" s="35"/>
      <c r="AY31" s="30"/>
      <c r="AZ31" s="27"/>
      <c r="BA31" s="3"/>
      <c r="BB31" s="3"/>
    </row>
    <row r="32" spans="1:76" s="4" customFormat="1" ht="15.75">
      <c r="A32" s="28"/>
      <c r="B32" s="22" t="s">
        <v>56</v>
      </c>
      <c r="C32" s="27"/>
      <c r="D32" s="83">
        <v>100</v>
      </c>
      <c r="E32" s="81"/>
      <c r="F32" s="103" t="s">
        <v>84</v>
      </c>
      <c r="G32" s="104"/>
      <c r="H32" s="27"/>
      <c r="I32" s="103" t="s">
        <v>113</v>
      </c>
      <c r="J32" s="104"/>
      <c r="K32" s="73"/>
      <c r="L32" s="103" t="s">
        <v>125</v>
      </c>
      <c r="M32" s="104"/>
      <c r="N32" s="73"/>
      <c r="O32" s="27"/>
      <c r="P32" s="27"/>
      <c r="Q32" s="27"/>
      <c r="R32" s="88"/>
      <c r="S32" s="88"/>
      <c r="T32" s="81"/>
      <c r="U32" s="81"/>
      <c r="V32" s="66"/>
      <c r="W32" s="66"/>
      <c r="X32" s="66"/>
      <c r="Y32" s="66"/>
      <c r="Z32" s="66"/>
      <c r="AA32" s="124"/>
      <c r="AB32" s="125"/>
      <c r="AC32" s="27"/>
      <c r="AD32" s="27"/>
      <c r="AE32" s="27"/>
      <c r="AF32" s="27"/>
      <c r="AG32" s="27"/>
      <c r="AH32" s="27"/>
      <c r="AI32" s="27"/>
      <c r="AJ32" s="58"/>
      <c r="AK32" s="58"/>
      <c r="AL32" s="28"/>
      <c r="AM32" s="28"/>
      <c r="AN32" s="28"/>
      <c r="AO32" s="105" t="s">
        <v>24</v>
      </c>
      <c r="AP32" s="105"/>
      <c r="AQ32" s="105"/>
      <c r="AR32" s="105"/>
      <c r="AS32" s="105"/>
      <c r="AT32" s="105"/>
      <c r="AU32" s="105"/>
      <c r="AV32" s="105"/>
      <c r="AW32" s="105"/>
      <c r="AX32" s="64">
        <v>0</v>
      </c>
      <c r="AY32" s="27"/>
      <c r="AZ32" s="27"/>
      <c r="BA32" s="3"/>
      <c r="BB32" s="3"/>
      <c r="BI32" s="72" t="s">
        <v>104</v>
      </c>
      <c r="BJ32" s="72" t="s">
        <v>105</v>
      </c>
      <c r="BK32" s="72" t="s">
        <v>106</v>
      </c>
      <c r="BL32" s="72" t="s">
        <v>107</v>
      </c>
      <c r="BM32" s="72" t="s">
        <v>108</v>
      </c>
      <c r="BN32" s="72" t="s">
        <v>116</v>
      </c>
      <c r="BO32" s="72" t="s">
        <v>115</v>
      </c>
      <c r="BP32" s="72" t="s">
        <v>114</v>
      </c>
      <c r="BQ32" s="72" t="s">
        <v>113</v>
      </c>
      <c r="BR32" s="72" t="s">
        <v>112</v>
      </c>
      <c r="BS32" s="72" t="s">
        <v>111</v>
      </c>
      <c r="BT32" s="72" t="s">
        <v>110</v>
      </c>
      <c r="BU32" s="72" t="s">
        <v>109</v>
      </c>
    </row>
    <row r="33" spans="1:73" s="4" customFormat="1" ht="15.75">
      <c r="A33" s="28"/>
      <c r="B33" s="22" t="s">
        <v>57</v>
      </c>
      <c r="C33" s="27"/>
      <c r="D33" s="83">
        <v>150</v>
      </c>
      <c r="E33" s="81"/>
      <c r="F33" s="103" t="s">
        <v>85</v>
      </c>
      <c r="G33" s="104"/>
      <c r="H33" s="27"/>
      <c r="I33" s="103" t="s">
        <v>112</v>
      </c>
      <c r="J33" s="104"/>
      <c r="K33" s="73"/>
      <c r="L33" s="103" t="s">
        <v>126</v>
      </c>
      <c r="M33" s="104"/>
      <c r="N33" s="73"/>
      <c r="O33" s="27"/>
      <c r="P33" s="27"/>
      <c r="Q33" s="27"/>
      <c r="R33" s="88"/>
      <c r="S33" s="88"/>
      <c r="T33" s="81"/>
      <c r="U33" s="81"/>
      <c r="V33" s="66"/>
      <c r="W33" s="66"/>
      <c r="X33" s="66"/>
      <c r="Y33" s="66"/>
      <c r="Z33" s="66"/>
      <c r="AA33" s="28"/>
      <c r="AB33" s="28"/>
      <c r="AC33" s="27"/>
      <c r="AD33" s="27"/>
      <c r="AE33" s="27"/>
      <c r="AF33" s="27"/>
      <c r="AG33" s="27"/>
      <c r="AH33" s="27"/>
      <c r="AI33" s="27"/>
      <c r="AJ33" s="58"/>
      <c r="AK33" s="58"/>
      <c r="AL33" s="28"/>
      <c r="AM33" s="28"/>
      <c r="AN33" s="28"/>
      <c r="AO33" s="105" t="s">
        <v>25</v>
      </c>
      <c r="AP33" s="105"/>
      <c r="AQ33" s="105"/>
      <c r="AR33" s="105"/>
      <c r="AS33" s="105"/>
      <c r="AT33" s="105"/>
      <c r="AU33" s="105"/>
      <c r="AV33" s="105"/>
      <c r="AW33" s="105"/>
      <c r="AX33" s="64">
        <v>1</v>
      </c>
      <c r="AY33" s="27"/>
      <c r="AZ33" s="27"/>
      <c r="BA33" s="3"/>
      <c r="BB33" s="6"/>
      <c r="BC33" s="3"/>
      <c r="BD33" s="3"/>
      <c r="BE33" s="43" t="s">
        <v>100</v>
      </c>
      <c r="BF33" s="43" t="s">
        <v>90</v>
      </c>
      <c r="BG33" s="43" t="s">
        <v>91</v>
      </c>
      <c r="BI33" s="48" t="s">
        <v>44</v>
      </c>
      <c r="BJ33" s="48" t="s">
        <v>44</v>
      </c>
      <c r="BK33" s="48" t="s">
        <v>44</v>
      </c>
      <c r="BL33" s="48" t="s">
        <v>44</v>
      </c>
      <c r="BM33" s="48" t="s">
        <v>44</v>
      </c>
      <c r="BN33" s="48" t="s">
        <v>44</v>
      </c>
      <c r="BO33" s="48" t="s">
        <v>44</v>
      </c>
      <c r="BP33" s="48" t="s">
        <v>44</v>
      </c>
      <c r="BQ33" s="48" t="s">
        <v>44</v>
      </c>
      <c r="BR33" s="48" t="s">
        <v>44</v>
      </c>
      <c r="BS33" s="48" t="s">
        <v>44</v>
      </c>
      <c r="BT33" s="48" t="s">
        <v>44</v>
      </c>
      <c r="BU33" s="48" t="s">
        <v>44</v>
      </c>
    </row>
    <row r="34" spans="1:73" s="4" customFormat="1" ht="15.75">
      <c r="A34" s="28"/>
      <c r="B34" s="22" t="s">
        <v>58</v>
      </c>
      <c r="C34" s="27"/>
      <c r="D34" s="83">
        <v>200</v>
      </c>
      <c r="E34" s="81"/>
      <c r="F34" s="103" t="s">
        <v>86</v>
      </c>
      <c r="G34" s="104"/>
      <c r="H34" s="27"/>
      <c r="I34" s="103" t="s">
        <v>111</v>
      </c>
      <c r="J34" s="104"/>
      <c r="K34" s="73"/>
      <c r="L34" s="103" t="s">
        <v>127</v>
      </c>
      <c r="M34" s="104"/>
      <c r="N34" s="73"/>
      <c r="O34" s="27"/>
      <c r="P34" s="27"/>
      <c r="Q34" s="27"/>
      <c r="R34" s="88"/>
      <c r="S34" s="88"/>
      <c r="T34" s="81"/>
      <c r="U34" s="81"/>
      <c r="V34" s="66"/>
      <c r="W34" s="66"/>
      <c r="X34" s="66"/>
      <c r="Y34" s="66"/>
      <c r="Z34" s="66"/>
      <c r="AA34" s="28"/>
      <c r="AB34" s="28"/>
      <c r="AC34" s="27"/>
      <c r="AD34" s="27"/>
      <c r="AE34" s="27"/>
      <c r="AF34" s="27"/>
      <c r="AG34" s="27"/>
      <c r="AH34" s="27"/>
      <c r="AI34" s="27"/>
      <c r="AJ34" s="58"/>
      <c r="AK34" s="58"/>
      <c r="AL34" s="28"/>
      <c r="AM34" s="28"/>
      <c r="AN34" s="28"/>
      <c r="AO34" s="105" t="s">
        <v>26</v>
      </c>
      <c r="AP34" s="105"/>
      <c r="AQ34" s="105"/>
      <c r="AR34" s="105"/>
      <c r="AS34" s="105"/>
      <c r="AT34" s="105"/>
      <c r="AU34" s="105"/>
      <c r="AV34" s="105"/>
      <c r="AW34" s="105"/>
      <c r="AX34" s="64">
        <v>2</v>
      </c>
      <c r="AY34" s="27"/>
      <c r="AZ34" s="27"/>
      <c r="BA34" s="3"/>
      <c r="BB34" s="7"/>
      <c r="BC34" s="8"/>
      <c r="BD34" s="3"/>
      <c r="BE34" s="43">
        <v>16</v>
      </c>
      <c r="BF34" s="43">
        <v>16</v>
      </c>
      <c r="BG34" s="43">
        <v>16</v>
      </c>
      <c r="BI34" s="48" t="s">
        <v>45</v>
      </c>
      <c r="BJ34" s="48" t="s">
        <v>45</v>
      </c>
      <c r="BK34" s="48" t="s">
        <v>45</v>
      </c>
      <c r="BL34" s="48" t="s">
        <v>45</v>
      </c>
      <c r="BM34" s="48" t="s">
        <v>45</v>
      </c>
      <c r="BN34" s="48" t="s">
        <v>45</v>
      </c>
      <c r="BO34" s="48" t="s">
        <v>45</v>
      </c>
      <c r="BP34" s="48" t="s">
        <v>45</v>
      </c>
      <c r="BQ34" s="48" t="s">
        <v>45</v>
      </c>
      <c r="BR34" s="48" t="s">
        <v>45</v>
      </c>
      <c r="BS34" s="48" t="s">
        <v>89</v>
      </c>
      <c r="BT34" s="48" t="s">
        <v>89</v>
      </c>
      <c r="BU34" s="48" t="s">
        <v>89</v>
      </c>
    </row>
    <row r="35" spans="1:73" s="4" customFormat="1" ht="15.75">
      <c r="A35" s="28"/>
      <c r="B35" s="22" t="s">
        <v>59</v>
      </c>
      <c r="C35" s="27"/>
      <c r="D35" s="83">
        <v>250</v>
      </c>
      <c r="E35" s="81"/>
      <c r="F35" s="103" t="s">
        <v>87</v>
      </c>
      <c r="G35" s="104"/>
      <c r="H35" s="27"/>
      <c r="I35" s="103" t="s">
        <v>110</v>
      </c>
      <c r="J35" s="104"/>
      <c r="K35" s="73"/>
      <c r="L35" s="103" t="s">
        <v>128</v>
      </c>
      <c r="M35" s="104"/>
      <c r="N35" s="73"/>
      <c r="O35" s="27"/>
      <c r="P35" s="27"/>
      <c r="Q35" s="27"/>
      <c r="R35" s="88"/>
      <c r="S35" s="88"/>
      <c r="T35" s="81"/>
      <c r="U35" s="81"/>
      <c r="V35" s="66"/>
      <c r="W35" s="66"/>
      <c r="X35" s="66"/>
      <c r="Y35" s="66"/>
      <c r="Z35" s="66"/>
      <c r="AA35" s="28"/>
      <c r="AB35" s="28"/>
      <c r="AC35" s="27"/>
      <c r="AD35" s="27"/>
      <c r="AE35" s="27"/>
      <c r="AF35" s="27"/>
      <c r="AG35" s="27"/>
      <c r="AH35" s="27"/>
      <c r="AI35" s="27"/>
      <c r="AJ35" s="58"/>
      <c r="AK35" s="58"/>
      <c r="AL35" s="28"/>
      <c r="AM35" s="28"/>
      <c r="AN35" s="28"/>
      <c r="AO35" s="105" t="s">
        <v>27</v>
      </c>
      <c r="AP35" s="105"/>
      <c r="AQ35" s="105"/>
      <c r="AR35" s="105"/>
      <c r="AS35" s="105"/>
      <c r="AT35" s="105"/>
      <c r="AU35" s="105"/>
      <c r="AV35" s="105"/>
      <c r="AW35" s="105"/>
      <c r="AX35" s="64">
        <v>3</v>
      </c>
      <c r="AY35" s="27"/>
      <c r="AZ35" s="27"/>
      <c r="BA35" s="8"/>
      <c r="BB35" s="3"/>
      <c r="BC35" s="9"/>
      <c r="BD35" s="3"/>
      <c r="BE35" s="43">
        <v>25</v>
      </c>
      <c r="BF35" s="43">
        <v>25</v>
      </c>
      <c r="BG35" s="43"/>
      <c r="BI35" s="48" t="s">
        <v>89</v>
      </c>
      <c r="BJ35" s="48" t="s">
        <v>89</v>
      </c>
      <c r="BK35" s="48" t="s">
        <v>89</v>
      </c>
      <c r="BL35" s="48" t="s">
        <v>89</v>
      </c>
      <c r="BM35" s="48" t="s">
        <v>89</v>
      </c>
      <c r="BN35" s="48" t="s">
        <v>89</v>
      </c>
      <c r="BO35" s="48" t="s">
        <v>89</v>
      </c>
      <c r="BP35" s="48" t="s">
        <v>89</v>
      </c>
      <c r="BQ35" s="48" t="s">
        <v>89</v>
      </c>
      <c r="BR35" s="48" t="s">
        <v>89</v>
      </c>
    </row>
    <row r="36" spans="1:73" s="4" customFormat="1" ht="15.75">
      <c r="A36" s="28"/>
      <c r="B36" s="22" t="s">
        <v>60</v>
      </c>
      <c r="C36" s="27"/>
      <c r="D36" s="83">
        <v>300</v>
      </c>
      <c r="E36" s="81"/>
      <c r="F36" s="103" t="s">
        <v>88</v>
      </c>
      <c r="G36" s="104"/>
      <c r="H36" s="27"/>
      <c r="I36" s="103" t="s">
        <v>109</v>
      </c>
      <c r="J36" s="104"/>
      <c r="K36" s="73"/>
      <c r="L36" s="103" t="s">
        <v>129</v>
      </c>
      <c r="M36" s="104"/>
      <c r="N36" s="73"/>
      <c r="O36" s="27"/>
      <c r="P36" s="27"/>
      <c r="Q36" s="27"/>
      <c r="R36" s="88"/>
      <c r="S36" s="88"/>
      <c r="T36" s="81"/>
      <c r="U36" s="81"/>
      <c r="V36" s="66"/>
      <c r="W36" s="66"/>
      <c r="X36" s="66"/>
      <c r="Y36" s="66"/>
      <c r="Z36" s="66"/>
      <c r="AA36" s="28"/>
      <c r="AB36" s="28"/>
      <c r="AC36" s="27"/>
      <c r="AD36" s="27"/>
      <c r="AE36" s="27"/>
      <c r="AF36" s="27"/>
      <c r="AG36" s="27"/>
      <c r="AH36" s="27"/>
      <c r="AI36" s="27"/>
      <c r="AJ36" s="58"/>
      <c r="AK36" s="58"/>
      <c r="AL36" s="28"/>
      <c r="AM36" s="28"/>
      <c r="AN36" s="28"/>
      <c r="AO36" s="105" t="s">
        <v>28</v>
      </c>
      <c r="AP36" s="105"/>
      <c r="AQ36" s="105"/>
      <c r="AR36" s="105"/>
      <c r="AS36" s="105"/>
      <c r="AT36" s="105"/>
      <c r="AU36" s="105"/>
      <c r="AV36" s="105"/>
      <c r="AW36" s="105"/>
      <c r="AX36" s="64">
        <v>4</v>
      </c>
      <c r="AY36" s="27"/>
      <c r="AZ36" s="27"/>
      <c r="BA36" s="3"/>
      <c r="BB36" s="7"/>
      <c r="BC36" s="8"/>
      <c r="BD36" s="3"/>
      <c r="BE36" s="3"/>
      <c r="BF36" s="9"/>
      <c r="BG36" s="3"/>
    </row>
    <row r="37" spans="1:73" s="4" customFormat="1" ht="15.75">
      <c r="A37" s="28"/>
      <c r="B37" s="40" t="s">
        <v>37</v>
      </c>
      <c r="C37" s="27"/>
      <c r="D37" s="81"/>
      <c r="E37" s="81"/>
      <c r="F37" s="123" t="s">
        <v>37</v>
      </c>
      <c r="G37" s="123"/>
      <c r="H37" s="27"/>
      <c r="I37" s="123" t="s">
        <v>37</v>
      </c>
      <c r="J37" s="123"/>
      <c r="K37" s="73"/>
      <c r="L37" s="123" t="s">
        <v>37</v>
      </c>
      <c r="M37" s="123"/>
      <c r="N37" s="73"/>
      <c r="O37" s="27"/>
      <c r="P37" s="27"/>
      <c r="Q37" s="27"/>
      <c r="R37" s="88"/>
      <c r="S37" s="88"/>
      <c r="T37" s="81"/>
      <c r="U37" s="81"/>
      <c r="V37" s="66"/>
      <c r="W37" s="66"/>
      <c r="X37" s="66"/>
      <c r="Y37" s="66"/>
      <c r="Z37" s="66"/>
      <c r="AA37" s="28"/>
      <c r="AB37" s="28"/>
      <c r="AC37" s="27"/>
      <c r="AD37" s="27"/>
      <c r="AE37" s="27"/>
      <c r="AF37" s="27"/>
      <c r="AG37" s="27"/>
      <c r="AH37" s="27"/>
      <c r="AI37" s="27"/>
      <c r="AJ37" s="58"/>
      <c r="AK37" s="58"/>
      <c r="AL37" s="28"/>
      <c r="AM37" s="28"/>
      <c r="AN37" s="28"/>
      <c r="AO37" s="105" t="s">
        <v>29</v>
      </c>
      <c r="AP37" s="105"/>
      <c r="AQ37" s="105"/>
      <c r="AR37" s="105"/>
      <c r="AS37" s="105"/>
      <c r="AT37" s="105"/>
      <c r="AU37" s="105"/>
      <c r="AV37" s="105"/>
      <c r="AW37" s="105"/>
      <c r="AX37" s="64">
        <v>5</v>
      </c>
      <c r="AY37" s="27"/>
      <c r="AZ37" s="27"/>
      <c r="BB37" s="7"/>
      <c r="BC37" s="8"/>
      <c r="BD37" s="3"/>
      <c r="BE37" s="3"/>
      <c r="BF37" s="9"/>
      <c r="BG37" s="3"/>
    </row>
    <row r="38" spans="1:73" s="4" customFormat="1" ht="15.75">
      <c r="A38" s="28"/>
      <c r="B38" s="27"/>
      <c r="C38" s="27"/>
      <c r="D38" s="81"/>
      <c r="E38" s="81"/>
      <c r="F38" s="27"/>
      <c r="G38" s="27"/>
      <c r="H38" s="27"/>
      <c r="I38" s="73"/>
      <c r="J38" s="73"/>
      <c r="K38" s="73"/>
      <c r="L38" s="73"/>
      <c r="M38" s="73"/>
      <c r="N38" s="73"/>
      <c r="O38" s="27"/>
      <c r="P38" s="27"/>
      <c r="Q38" s="27"/>
      <c r="R38" s="88"/>
      <c r="S38" s="88"/>
      <c r="T38" s="81"/>
      <c r="U38" s="81"/>
      <c r="V38" s="66"/>
      <c r="W38" s="66"/>
      <c r="X38" s="66"/>
      <c r="Y38" s="66"/>
      <c r="Z38" s="66"/>
      <c r="AA38" s="28"/>
      <c r="AB38" s="28"/>
      <c r="AC38" s="27"/>
      <c r="AD38" s="27"/>
      <c r="AE38" s="27"/>
      <c r="AF38" s="27"/>
      <c r="AG38" s="27"/>
      <c r="AH38" s="27"/>
      <c r="AI38" s="27"/>
      <c r="AJ38" s="58"/>
      <c r="AK38" s="58"/>
      <c r="AL38" s="28"/>
      <c r="AM38" s="28"/>
      <c r="AN38" s="28"/>
      <c r="AO38" s="105" t="s">
        <v>30</v>
      </c>
      <c r="AP38" s="105"/>
      <c r="AQ38" s="105"/>
      <c r="AR38" s="105"/>
      <c r="AS38" s="105"/>
      <c r="AT38" s="105"/>
      <c r="AU38" s="105"/>
      <c r="AV38" s="105"/>
      <c r="AW38" s="105"/>
      <c r="AX38" s="64">
        <v>6</v>
      </c>
      <c r="AY38" s="27"/>
      <c r="AZ38" s="27"/>
      <c r="BB38" s="7"/>
      <c r="BC38" s="8"/>
      <c r="BD38" s="41" t="s">
        <v>39</v>
      </c>
      <c r="BE38" s="41" t="s">
        <v>40</v>
      </c>
      <c r="BF38" s="54" t="s">
        <v>92</v>
      </c>
      <c r="BG38" s="3"/>
    </row>
    <row r="39" spans="1:73" s="4" customFormat="1" ht="15.75">
      <c r="A39" s="28"/>
      <c r="B39" s="27"/>
      <c r="C39" s="27"/>
      <c r="D39" s="81"/>
      <c r="E39" s="81"/>
      <c r="F39" s="27"/>
      <c r="G39" s="27"/>
      <c r="H39" s="27"/>
      <c r="I39" s="73"/>
      <c r="J39" s="73"/>
      <c r="K39" s="73"/>
      <c r="L39" s="73"/>
      <c r="M39" s="73"/>
      <c r="N39" s="73"/>
      <c r="O39" s="110" t="s">
        <v>147</v>
      </c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27"/>
      <c r="AJ39" s="58"/>
      <c r="AK39" s="58"/>
      <c r="AL39" s="28"/>
      <c r="AM39" s="28"/>
      <c r="AN39" s="28"/>
      <c r="AO39" s="105" t="s">
        <v>31</v>
      </c>
      <c r="AP39" s="105"/>
      <c r="AQ39" s="105"/>
      <c r="AR39" s="105"/>
      <c r="AS39" s="105"/>
      <c r="AT39" s="105"/>
      <c r="AU39" s="105"/>
      <c r="AV39" s="105"/>
      <c r="AW39" s="105"/>
      <c r="AX39" s="64">
        <v>7</v>
      </c>
      <c r="AY39" s="27"/>
      <c r="AZ39" s="27"/>
      <c r="BB39" s="7"/>
      <c r="BC39" s="8"/>
      <c r="BD39" s="49" t="s">
        <v>44</v>
      </c>
      <c r="BE39" s="49" t="s">
        <v>44</v>
      </c>
      <c r="BF39" s="49" t="s">
        <v>44</v>
      </c>
      <c r="BG39" s="3"/>
    </row>
    <row r="40" spans="1:73" s="4" customFormat="1" ht="15" customHeight="1">
      <c r="A40" s="39"/>
      <c r="B40" s="28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"/>
      <c r="BD40" s="49" t="s">
        <v>45</v>
      </c>
      <c r="BE40" s="43"/>
      <c r="BF40" s="49" t="s">
        <v>45</v>
      </c>
    </row>
    <row r="41" spans="1:73" ht="15.75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6"/>
      <c r="AB41" s="16"/>
      <c r="AC41" s="17"/>
      <c r="AD41" s="17"/>
      <c r="AE41" s="17"/>
      <c r="AF41" s="17"/>
      <c r="AG41" s="17"/>
      <c r="AH41" s="17"/>
      <c r="AI41" s="17"/>
      <c r="AJ41" s="17"/>
      <c r="AK41" s="17"/>
      <c r="AL41" s="16"/>
      <c r="AM41" s="16"/>
      <c r="AN41" s="16"/>
      <c r="AO41" s="16"/>
      <c r="AP41" s="16"/>
      <c r="AQ41" s="16"/>
      <c r="AR41" s="16"/>
      <c r="AS41" s="16"/>
      <c r="AT41" s="17"/>
      <c r="AU41" s="16"/>
      <c r="AV41" s="16"/>
      <c r="AW41" s="16"/>
      <c r="AX41" s="16"/>
      <c r="AY41" s="16"/>
      <c r="AZ41" s="16"/>
      <c r="BD41" s="52" t="s">
        <v>89</v>
      </c>
      <c r="BE41" s="55"/>
      <c r="BF41" s="52" t="s">
        <v>89</v>
      </c>
    </row>
    <row r="42" spans="1:73" ht="29.1" customHeight="1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BD42" s="69" t="s">
        <v>103</v>
      </c>
      <c r="BE42" s="69" t="s">
        <v>101</v>
      </c>
      <c r="BF42" s="69" t="s">
        <v>102</v>
      </c>
    </row>
    <row r="43" spans="1:73" ht="12.6" customHeight="1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BD43" s="48" t="s">
        <v>44</v>
      </c>
      <c r="BE43" s="48" t="s">
        <v>45</v>
      </c>
      <c r="BF43" s="48" t="s">
        <v>89</v>
      </c>
      <c r="BG43" s="48" t="s">
        <v>38</v>
      </c>
      <c r="BH43" s="48" t="s">
        <v>41</v>
      </c>
      <c r="BJ43" s="22" t="s">
        <v>96</v>
      </c>
      <c r="BK43" s="22" t="s">
        <v>97</v>
      </c>
      <c r="BL43" s="22" t="s">
        <v>98</v>
      </c>
      <c r="BM43" s="22" t="s">
        <v>99</v>
      </c>
    </row>
    <row r="44" spans="1:73" ht="15.7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BD44" s="22" t="s">
        <v>62</v>
      </c>
      <c r="BE44" s="22" t="s">
        <v>62</v>
      </c>
      <c r="BF44" s="22" t="s">
        <v>62</v>
      </c>
      <c r="BG44" s="47" t="s">
        <v>42</v>
      </c>
      <c r="BH44" s="47" t="s">
        <v>43</v>
      </c>
      <c r="BJ44" s="48" t="s">
        <v>44</v>
      </c>
      <c r="BK44" s="48" t="s">
        <v>44</v>
      </c>
      <c r="BL44" s="48" t="s">
        <v>44</v>
      </c>
      <c r="BM44" s="48" t="s">
        <v>44</v>
      </c>
    </row>
    <row r="45" spans="1:73" ht="15.7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BD45" s="22" t="s">
        <v>36</v>
      </c>
      <c r="BE45" s="22" t="s">
        <v>36</v>
      </c>
      <c r="BF45" s="22" t="s">
        <v>36</v>
      </c>
      <c r="BJ45" s="48" t="s">
        <v>45</v>
      </c>
      <c r="BK45" s="48" t="s">
        <v>45</v>
      </c>
      <c r="BL45" s="48"/>
      <c r="BM45" s="48"/>
    </row>
    <row r="46" spans="1:73" ht="15.7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BD46" s="22" t="s">
        <v>7</v>
      </c>
      <c r="BE46" s="22" t="s">
        <v>7</v>
      </c>
      <c r="BF46" s="22" t="s">
        <v>7</v>
      </c>
      <c r="BJ46" s="48" t="s">
        <v>89</v>
      </c>
      <c r="BK46" s="48" t="s">
        <v>89</v>
      </c>
      <c r="BL46" s="48" t="s">
        <v>89</v>
      </c>
      <c r="BM46" s="48" t="s">
        <v>89</v>
      </c>
    </row>
    <row r="47" spans="1:73" ht="15.75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BD47" s="22" t="s">
        <v>143</v>
      </c>
      <c r="BE47" s="19"/>
      <c r="BF47" s="22" t="s">
        <v>143</v>
      </c>
    </row>
    <row r="48" spans="1:73" ht="15.7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BD48" s="56"/>
      <c r="BE48" s="45"/>
      <c r="BF48" s="56"/>
    </row>
    <row r="49" spans="1:70" ht="15.6" customHeight="1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T49" s="12"/>
      <c r="BD49" s="12"/>
      <c r="BE49" s="12"/>
      <c r="BF49" s="12"/>
    </row>
    <row r="50" spans="1:70" ht="15.6" customHeight="1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T50" s="12"/>
      <c r="BD50" s="12"/>
      <c r="BE50" s="12"/>
      <c r="BF50" s="12"/>
    </row>
    <row r="51" spans="1:70" ht="15.6" customHeight="1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T51" s="12"/>
    </row>
    <row r="52" spans="1:70" ht="15.75">
      <c r="V52" s="12"/>
      <c r="W52" s="12"/>
      <c r="Y52" s="12"/>
      <c r="AE52" s="12"/>
      <c r="AF52" s="12"/>
      <c r="AG52" s="28"/>
      <c r="AH52" s="12"/>
      <c r="AT52" s="12"/>
      <c r="BD52" s="90" t="s">
        <v>136</v>
      </c>
      <c r="BE52" s="90" t="s">
        <v>137</v>
      </c>
      <c r="BF52" s="90" t="s">
        <v>138</v>
      </c>
      <c r="BG52" s="90" t="s">
        <v>139</v>
      </c>
      <c r="BI52" s="93" t="s">
        <v>140</v>
      </c>
      <c r="BJ52" s="93" t="s">
        <v>142</v>
      </c>
      <c r="BK52" s="93" t="s">
        <v>141</v>
      </c>
      <c r="BM52" s="98" t="s">
        <v>144</v>
      </c>
      <c r="BN52" s="98" t="s">
        <v>145</v>
      </c>
      <c r="BO52" s="98" t="s">
        <v>146</v>
      </c>
    </row>
    <row r="53" spans="1:70" ht="15.75">
      <c r="V53" s="12"/>
      <c r="W53" s="12"/>
      <c r="Y53" s="12"/>
      <c r="AE53" s="12"/>
      <c r="AF53" s="12"/>
      <c r="AG53" s="28"/>
      <c r="AH53" s="12"/>
      <c r="AT53" s="12"/>
      <c r="BD53" s="89" t="s">
        <v>39</v>
      </c>
      <c r="BE53" s="89" t="s">
        <v>39</v>
      </c>
      <c r="BF53" s="89" t="s">
        <v>39</v>
      </c>
      <c r="BG53" s="89" t="s">
        <v>39</v>
      </c>
      <c r="BI53" s="43">
        <v>16</v>
      </c>
      <c r="BJ53" s="91">
        <v>16</v>
      </c>
      <c r="BK53" s="91">
        <v>25</v>
      </c>
      <c r="BM53" s="91">
        <v>12</v>
      </c>
      <c r="BN53" s="91">
        <v>12</v>
      </c>
      <c r="BO53" s="91">
        <v>24</v>
      </c>
    </row>
    <row r="54" spans="1:70" ht="15.75">
      <c r="V54" s="12"/>
      <c r="W54" s="12"/>
      <c r="Y54" s="12"/>
      <c r="AE54" s="12"/>
      <c r="AF54" s="12"/>
      <c r="AG54" s="28"/>
      <c r="AH54" s="12"/>
      <c r="AT54" s="12"/>
      <c r="BD54" s="89" t="s">
        <v>40</v>
      </c>
      <c r="BE54" s="89" t="s">
        <v>40</v>
      </c>
      <c r="BF54" s="89" t="s">
        <v>92</v>
      </c>
      <c r="BG54" s="89"/>
      <c r="BI54" s="43">
        <v>25</v>
      </c>
      <c r="BJ54" s="91"/>
      <c r="BK54" s="91"/>
      <c r="BM54" s="91">
        <v>24</v>
      </c>
      <c r="BN54" s="91"/>
      <c r="BO54" s="91"/>
    </row>
    <row r="55" spans="1:70" ht="15.75">
      <c r="V55" s="12"/>
      <c r="W55" s="12"/>
      <c r="Y55" s="12"/>
      <c r="AE55" s="12"/>
      <c r="AF55" s="12"/>
      <c r="AG55" s="28"/>
      <c r="AH55" s="12"/>
      <c r="AT55" s="12"/>
      <c r="BD55" s="89" t="s">
        <v>92</v>
      </c>
      <c r="BE55" s="89"/>
      <c r="BF55" s="89"/>
      <c r="BG55" s="89"/>
      <c r="BI55" s="92"/>
      <c r="BJ55" s="92"/>
      <c r="BK55" s="92"/>
    </row>
    <row r="56" spans="1:70" ht="15.75">
      <c r="V56" s="12"/>
      <c r="W56" s="12"/>
      <c r="Y56" s="12"/>
      <c r="AE56" s="12"/>
      <c r="AF56" s="12"/>
      <c r="AG56" s="28"/>
      <c r="AH56" s="12"/>
      <c r="AT56" s="12"/>
    </row>
    <row r="57" spans="1:70">
      <c r="V57" s="12"/>
      <c r="W57" s="12"/>
      <c r="Y57" s="12"/>
      <c r="AE57" s="12"/>
      <c r="AF57" s="12"/>
      <c r="AG57" s="12"/>
      <c r="AH57" s="12"/>
      <c r="AT57" s="12"/>
    </row>
    <row r="59" spans="1:70" ht="12.6" customHeight="1">
      <c r="BC59" s="22" t="s">
        <v>117</v>
      </c>
      <c r="BD59" s="22" t="s">
        <v>118</v>
      </c>
      <c r="BE59" s="22" t="s">
        <v>119</v>
      </c>
      <c r="BF59" s="22" t="s">
        <v>120</v>
      </c>
      <c r="BG59" s="22" t="s">
        <v>121</v>
      </c>
      <c r="BH59" s="22" t="s">
        <v>122</v>
      </c>
      <c r="BI59" s="22" t="s">
        <v>123</v>
      </c>
      <c r="BJ59" s="22" t="s">
        <v>124</v>
      </c>
      <c r="BK59" s="22" t="s">
        <v>125</v>
      </c>
      <c r="BL59" s="22" t="s">
        <v>126</v>
      </c>
      <c r="BM59" s="22" t="s">
        <v>127</v>
      </c>
      <c r="BN59" s="22" t="s">
        <v>128</v>
      </c>
      <c r="BO59" s="22" t="s">
        <v>129</v>
      </c>
      <c r="BP59" s="12"/>
      <c r="BQ59" s="12"/>
      <c r="BR59" s="12"/>
    </row>
    <row r="60" spans="1:70" ht="12.6" customHeight="1">
      <c r="BC60" s="71" t="s">
        <v>15</v>
      </c>
      <c r="BD60" s="71" t="s">
        <v>15</v>
      </c>
      <c r="BE60" s="71" t="s">
        <v>15</v>
      </c>
      <c r="BF60" s="71" t="s">
        <v>15</v>
      </c>
      <c r="BG60" s="71" t="s">
        <v>15</v>
      </c>
      <c r="BH60" s="71" t="s">
        <v>15</v>
      </c>
      <c r="BI60" s="71" t="s">
        <v>15</v>
      </c>
      <c r="BJ60" s="71" t="s">
        <v>15</v>
      </c>
      <c r="BK60" s="71" t="s">
        <v>15</v>
      </c>
      <c r="BL60" s="71" t="s">
        <v>15</v>
      </c>
      <c r="BM60" s="71" t="s">
        <v>15</v>
      </c>
      <c r="BN60" s="71" t="s">
        <v>15</v>
      </c>
      <c r="BO60" s="71" t="s">
        <v>15</v>
      </c>
      <c r="BP60" s="12"/>
      <c r="BQ60" s="12"/>
      <c r="BR60" s="12"/>
    </row>
    <row r="61" spans="1:70" ht="12.6" customHeight="1">
      <c r="BC61" s="71" t="s">
        <v>16</v>
      </c>
      <c r="BD61" s="71" t="s">
        <v>16</v>
      </c>
      <c r="BE61" s="71" t="s">
        <v>16</v>
      </c>
      <c r="BF61" s="71" t="s">
        <v>16</v>
      </c>
      <c r="BG61" s="71" t="s">
        <v>16</v>
      </c>
      <c r="BH61" s="71" t="s">
        <v>16</v>
      </c>
      <c r="BI61" s="71" t="s">
        <v>16</v>
      </c>
      <c r="BJ61" s="71" t="s">
        <v>16</v>
      </c>
      <c r="BK61" s="71" t="s">
        <v>16</v>
      </c>
      <c r="BL61" s="71" t="s">
        <v>16</v>
      </c>
      <c r="BM61" s="71" t="s">
        <v>16</v>
      </c>
      <c r="BN61" s="71" t="s">
        <v>16</v>
      </c>
      <c r="BO61" s="71" t="s">
        <v>16</v>
      </c>
      <c r="BP61" s="31"/>
      <c r="BQ61" s="12"/>
      <c r="BR61" s="12"/>
    </row>
    <row r="62" spans="1:70" ht="12.6" customHeight="1">
      <c r="BC62" s="71" t="s">
        <v>17</v>
      </c>
      <c r="BD62" s="71" t="s">
        <v>17</v>
      </c>
      <c r="BE62" s="71" t="s">
        <v>17</v>
      </c>
      <c r="BF62" s="71" t="s">
        <v>17</v>
      </c>
      <c r="BG62" s="71" t="s">
        <v>17</v>
      </c>
      <c r="BH62" s="71" t="s">
        <v>17</v>
      </c>
      <c r="BI62" s="71" t="s">
        <v>17</v>
      </c>
      <c r="BJ62" s="71" t="s">
        <v>17</v>
      </c>
      <c r="BK62" s="71" t="s">
        <v>17</v>
      </c>
      <c r="BL62" s="71" t="s">
        <v>17</v>
      </c>
      <c r="BM62" s="71" t="s">
        <v>17</v>
      </c>
      <c r="BN62" s="71" t="s">
        <v>17</v>
      </c>
      <c r="BO62" s="71" t="s">
        <v>17</v>
      </c>
      <c r="BP62" s="31"/>
      <c r="BQ62" s="12"/>
      <c r="BR62" s="12"/>
    </row>
    <row r="63" spans="1:70" ht="15.75">
      <c r="BC63" s="71" t="s">
        <v>18</v>
      </c>
      <c r="BD63" s="71" t="s">
        <v>18</v>
      </c>
      <c r="BE63" s="71" t="s">
        <v>18</v>
      </c>
      <c r="BF63" s="71" t="s">
        <v>18</v>
      </c>
      <c r="BG63" s="71" t="s">
        <v>18</v>
      </c>
      <c r="BH63" s="71" t="s">
        <v>18</v>
      </c>
      <c r="BI63" s="71" t="s">
        <v>18</v>
      </c>
      <c r="BJ63" s="71" t="s">
        <v>18</v>
      </c>
      <c r="BK63" s="71" t="s">
        <v>18</v>
      </c>
      <c r="BL63" s="71" t="s">
        <v>18</v>
      </c>
      <c r="BM63" s="71" t="s">
        <v>18</v>
      </c>
      <c r="BN63" s="71" t="s">
        <v>18</v>
      </c>
      <c r="BO63" s="71" t="s">
        <v>18</v>
      </c>
      <c r="BP63" s="12"/>
      <c r="BQ63" s="12"/>
      <c r="BR63" s="12"/>
    </row>
    <row r="64" spans="1:70" ht="15.75">
      <c r="BC64" s="71" t="s">
        <v>9</v>
      </c>
      <c r="BD64" s="71" t="s">
        <v>9</v>
      </c>
      <c r="BE64" s="71" t="s">
        <v>9</v>
      </c>
      <c r="BF64" s="71" t="s">
        <v>9</v>
      </c>
      <c r="BG64" s="71" t="s">
        <v>9</v>
      </c>
      <c r="BH64" s="71" t="s">
        <v>9</v>
      </c>
      <c r="BI64" s="71" t="s">
        <v>9</v>
      </c>
      <c r="BJ64" s="71" t="s">
        <v>9</v>
      </c>
      <c r="BK64" s="71" t="s">
        <v>9</v>
      </c>
      <c r="BL64" s="71" t="s">
        <v>9</v>
      </c>
      <c r="BM64" s="71" t="s">
        <v>9</v>
      </c>
      <c r="BN64" s="71" t="s">
        <v>9</v>
      </c>
      <c r="BO64" s="71" t="s">
        <v>9</v>
      </c>
      <c r="BP64" s="12"/>
      <c r="BQ64" s="12"/>
      <c r="BR64" s="12"/>
    </row>
    <row r="65" spans="55:70" ht="15.75">
      <c r="BC65" s="71" t="s">
        <v>19</v>
      </c>
      <c r="BD65" s="71" t="s">
        <v>19</v>
      </c>
      <c r="BE65" s="71" t="s">
        <v>19</v>
      </c>
      <c r="BF65" s="71" t="s">
        <v>19</v>
      </c>
      <c r="BG65" s="71" t="s">
        <v>19</v>
      </c>
      <c r="BH65" s="71" t="s">
        <v>19</v>
      </c>
      <c r="BI65" s="71" t="s">
        <v>19</v>
      </c>
      <c r="BJ65" s="71" t="s">
        <v>19</v>
      </c>
      <c r="BK65" s="71" t="s">
        <v>19</v>
      </c>
      <c r="BL65" s="71" t="s">
        <v>19</v>
      </c>
      <c r="BM65" s="55"/>
      <c r="BN65" s="55"/>
      <c r="BO65" s="55"/>
      <c r="BP65" s="12"/>
      <c r="BQ65" s="12"/>
      <c r="BR65" s="12"/>
    </row>
    <row r="66" spans="55:70"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</row>
  </sheetData>
  <sheetProtection algorithmName="SHA-512" hashValue="l5KH9GOVWdGF9eazmdNB/pWd6XvthaTwkO59KAtgtE3fKbGT8hvSR3/OWZ7Re6KEfV8Ho5g1UnPWFi/ZJDEO+Q==" saltValue="lXfiDSphj9WJ0m3G4RWj0Q==" spinCount="100000" sheet="1" objects="1" scenarios="1"/>
  <dataConsolidate/>
  <mergeCells count="117">
    <mergeCell ref="B10:AZ10"/>
    <mergeCell ref="B11:AZ11"/>
    <mergeCell ref="B12:AZ12"/>
    <mergeCell ref="B13:AZ13"/>
    <mergeCell ref="B14:AZ14"/>
    <mergeCell ref="A16:AZ16"/>
    <mergeCell ref="B19:B20"/>
    <mergeCell ref="F19:G20"/>
    <mergeCell ref="O19:P20"/>
    <mergeCell ref="AD19:AE20"/>
    <mergeCell ref="AG19:AH20"/>
    <mergeCell ref="AJ19:AK20"/>
    <mergeCell ref="AO19:AP20"/>
    <mergeCell ref="AR19:AS20"/>
    <mergeCell ref="AU19:AY19"/>
    <mergeCell ref="AU20:AV20"/>
    <mergeCell ref="AX20:AY20"/>
    <mergeCell ref="A17:AZ17"/>
    <mergeCell ref="AA19:AB20"/>
    <mergeCell ref="V19:W20"/>
    <mergeCell ref="I19:J20"/>
    <mergeCell ref="T19:T20"/>
    <mergeCell ref="R19:R20"/>
    <mergeCell ref="L19:M20"/>
    <mergeCell ref="F37:G37"/>
    <mergeCell ref="F29:G29"/>
    <mergeCell ref="AR29:AS29"/>
    <mergeCell ref="F30:G30"/>
    <mergeCell ref="AA31:AA32"/>
    <mergeCell ref="AB31:AB32"/>
    <mergeCell ref="F33:G33"/>
    <mergeCell ref="F34:G34"/>
    <mergeCell ref="F31:G31"/>
    <mergeCell ref="F32:G32"/>
    <mergeCell ref="AO37:AW37"/>
    <mergeCell ref="F35:G35"/>
    <mergeCell ref="F36:G36"/>
    <mergeCell ref="AO34:AW34"/>
    <mergeCell ref="AO35:AW35"/>
    <mergeCell ref="AO36:AW36"/>
    <mergeCell ref="I34:J34"/>
    <mergeCell ref="I35:J35"/>
    <mergeCell ref="I36:J36"/>
    <mergeCell ref="I37:J37"/>
    <mergeCell ref="L36:M36"/>
    <mergeCell ref="L37:M37"/>
    <mergeCell ref="F25:G25"/>
    <mergeCell ref="AO25:AP25"/>
    <mergeCell ref="AR25:AS25"/>
    <mergeCell ref="F26:G26"/>
    <mergeCell ref="AR26:AS26"/>
    <mergeCell ref="F27:G27"/>
    <mergeCell ref="AR27:AS27"/>
    <mergeCell ref="F28:G28"/>
    <mergeCell ref="AR28:AS28"/>
    <mergeCell ref="I28:J28"/>
    <mergeCell ref="I25:J25"/>
    <mergeCell ref="I26:J26"/>
    <mergeCell ref="I27:J27"/>
    <mergeCell ref="L25:M25"/>
    <mergeCell ref="L26:M26"/>
    <mergeCell ref="L27:M27"/>
    <mergeCell ref="L28:M28"/>
    <mergeCell ref="F24:G24"/>
    <mergeCell ref="AO24:AP24"/>
    <mergeCell ref="AJ24:AK24"/>
    <mergeCell ref="AG22:AH22"/>
    <mergeCell ref="AO22:AP22"/>
    <mergeCell ref="AR22:AS22"/>
    <mergeCell ref="AU22:AV22"/>
    <mergeCell ref="F22:G22"/>
    <mergeCell ref="O22:P22"/>
    <mergeCell ref="AD22:AE22"/>
    <mergeCell ref="AJ22:AK22"/>
    <mergeCell ref="AA22:AB22"/>
    <mergeCell ref="I22:J22"/>
    <mergeCell ref="I24:J24"/>
    <mergeCell ref="L22:M22"/>
    <mergeCell ref="L24:M24"/>
    <mergeCell ref="AO39:AW39"/>
    <mergeCell ref="AO32:AW32"/>
    <mergeCell ref="Y19:Y20"/>
    <mergeCell ref="Y26:Y27"/>
    <mergeCell ref="AA21:AB21"/>
    <mergeCell ref="AD21:AE21"/>
    <mergeCell ref="AG21:AH21"/>
    <mergeCell ref="AJ21:AK21"/>
    <mergeCell ref="AO21:AP21"/>
    <mergeCell ref="AR21:AS21"/>
    <mergeCell ref="AU21:AV21"/>
    <mergeCell ref="AJ25:AK25"/>
    <mergeCell ref="AJ26:AK26"/>
    <mergeCell ref="AM19:AM20"/>
    <mergeCell ref="O39:AH39"/>
    <mergeCell ref="V22:W22"/>
    <mergeCell ref="V26:V27"/>
    <mergeCell ref="W26:W27"/>
    <mergeCell ref="O21:P21"/>
    <mergeCell ref="AO38:AW38"/>
    <mergeCell ref="AO33:AW33"/>
    <mergeCell ref="AR24:AS24"/>
    <mergeCell ref="V21:W21"/>
    <mergeCell ref="BX21:BX24"/>
    <mergeCell ref="L29:M29"/>
    <mergeCell ref="L30:M30"/>
    <mergeCell ref="L31:M31"/>
    <mergeCell ref="L32:M32"/>
    <mergeCell ref="L33:M33"/>
    <mergeCell ref="L34:M34"/>
    <mergeCell ref="L35:M35"/>
    <mergeCell ref="I29:J29"/>
    <mergeCell ref="I30:J30"/>
    <mergeCell ref="I31:J31"/>
    <mergeCell ref="AX21:AY21"/>
    <mergeCell ref="AX22:AY22"/>
    <mergeCell ref="I32:J32"/>
    <mergeCell ref="I33:J33"/>
  </mergeCells>
  <dataValidations count="11">
    <dataValidation type="list" allowBlank="1" showInputMessage="1" showErrorMessage="1" sqref="AU22 AX22" xr:uid="{447E2121-FABB-4D74-B82E-796437CA0B68}">
      <formula1>$AX$32:$AX$39</formula1>
    </dataValidation>
    <dataValidation type="list" allowBlank="1" showInputMessage="1" showErrorMessage="1" sqref="AG22" xr:uid="{5D9A3D92-ECCB-40E6-8BBA-6EBD24A6F123}">
      <formula1>$AG$24:$AG$27</formula1>
    </dataValidation>
    <dataValidation type="list" allowBlank="1" showInputMessage="1" showErrorMessage="1" sqref="B22" xr:uid="{FF08B0D3-3F82-4531-8078-5D916C4A619B}">
      <formula1>$BC$24:$BO$24</formula1>
    </dataValidation>
    <dataValidation type="list" allowBlank="1" showInputMessage="1" showErrorMessage="1" sqref="AA22:AB22" xr:uid="{92B169C1-854C-4B93-BEDA-86137DF05168}">
      <formula1>INDIRECT(SUBSTITUTE(V22," ","_"))</formula1>
    </dataValidation>
    <dataValidation type="list" allowBlank="1" showInputMessage="1" showErrorMessage="1" sqref="BG38" xr:uid="{4DD5B408-3BAF-4375-9BEE-8F6FC4C38314}">
      <formula1>$BD$38:$BE$38</formula1>
    </dataValidation>
    <dataValidation type="list" allowBlank="1" showInputMessage="1" showErrorMessage="1" sqref="BG40" xr:uid="{953233EF-0486-47F4-AF34-3A6782E5EFFE}">
      <formula1>INDIRECT(BG38)</formula1>
    </dataValidation>
    <dataValidation type="list" allowBlank="1" showInputMessage="1" showErrorMessage="1" sqref="AJ22:AK22" xr:uid="{3E659D96-5012-4D75-92C7-D5D8B22E9483}">
      <formula1>INDIRECT(SUBSTITUTE(Y22," ","_"))</formula1>
    </dataValidation>
    <dataValidation type="list" allowBlank="1" showInputMessage="1" showErrorMessage="1" sqref="AO22:AP22" xr:uid="{5CE48B89-3C28-4118-8DEA-84B22D5F4A45}">
      <formula1>INDIRECT(SUBSTITUTE(AM22," ","_"))</formula1>
    </dataValidation>
    <dataValidation type="list" allowBlank="1" showInputMessage="1" showErrorMessage="1" sqref="AR22:AS22" xr:uid="{80EF1C6D-4DF7-4C7A-9014-B5EF38BA29CA}">
      <formula1>INDIRECT(SUBSTITUTE(L22," ","_"))</formula1>
    </dataValidation>
    <dataValidation type="list" allowBlank="1" showInputMessage="1" showErrorMessage="1" sqref="O22:P22 V22:W22" xr:uid="{DF6EA48F-6148-4954-A895-F88254BAE964}">
      <formula1>INDIRECT(SUBSTITUTE(B22," ","_"))</formula1>
    </dataValidation>
    <dataValidation type="list" allowBlank="1" showInputMessage="1" showErrorMessage="1" sqref="AD22:AE22" xr:uid="{BD621962-DDBC-4B2F-B498-168460F18C8B}">
      <formula1>INDIRECT(SUBSTITUTE(R22," ","_"))</formula1>
    </dataValidation>
  </dataValidations>
  <pageMargins left="0.75" right="0.17" top="0.5" bottom="1" header="0.5" footer="0.5"/>
  <pageSetup paperSize="9" scale="6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66</vt:i4>
      </vt:variant>
    </vt:vector>
  </HeadingPairs>
  <TitlesOfParts>
    <vt:vector size="67" baseType="lpstr">
      <vt:lpstr>Карта Заказа</vt:lpstr>
      <vt:lpstr>___1130</vt:lpstr>
      <vt:lpstr>___12</vt:lpstr>
      <vt:lpstr>___120</vt:lpstr>
      <vt:lpstr>___1700</vt:lpstr>
      <vt:lpstr>___18</vt:lpstr>
      <vt:lpstr>___180</vt:lpstr>
      <vt:lpstr>___280</vt:lpstr>
      <vt:lpstr>___30</vt:lpstr>
      <vt:lpstr>___3100</vt:lpstr>
      <vt:lpstr>___45</vt:lpstr>
      <vt:lpstr>___6</vt:lpstr>
      <vt:lpstr>___630</vt:lpstr>
      <vt:lpstr>___72</vt:lpstr>
      <vt:lpstr>__1130</vt:lpstr>
      <vt:lpstr>__12</vt:lpstr>
      <vt:lpstr>__120</vt:lpstr>
      <vt:lpstr>__1700</vt:lpstr>
      <vt:lpstr>__18</vt:lpstr>
      <vt:lpstr>__180</vt:lpstr>
      <vt:lpstr>__280</vt:lpstr>
      <vt:lpstr>__30</vt:lpstr>
      <vt:lpstr>__3100</vt:lpstr>
      <vt:lpstr>__45</vt:lpstr>
      <vt:lpstr>__6</vt:lpstr>
      <vt:lpstr>__630</vt:lpstr>
      <vt:lpstr>__72</vt:lpstr>
      <vt:lpstr>_1_</vt:lpstr>
      <vt:lpstr>_10_</vt:lpstr>
      <vt:lpstr>_100_</vt:lpstr>
      <vt:lpstr>_11_</vt:lpstr>
      <vt:lpstr>_1130_</vt:lpstr>
      <vt:lpstr>_12_</vt:lpstr>
      <vt:lpstr>_120_</vt:lpstr>
      <vt:lpstr>_15_</vt:lpstr>
      <vt:lpstr>_150_</vt:lpstr>
      <vt:lpstr>_1700_</vt:lpstr>
      <vt:lpstr>_18_</vt:lpstr>
      <vt:lpstr>_180_</vt:lpstr>
      <vt:lpstr>_2_</vt:lpstr>
      <vt:lpstr>_20_</vt:lpstr>
      <vt:lpstr>_200_</vt:lpstr>
      <vt:lpstr>_25_</vt:lpstr>
      <vt:lpstr>_250_</vt:lpstr>
      <vt:lpstr>_280_</vt:lpstr>
      <vt:lpstr>_3_</vt:lpstr>
      <vt:lpstr>_30_</vt:lpstr>
      <vt:lpstr>_300_</vt:lpstr>
      <vt:lpstr>_3100_</vt:lpstr>
      <vt:lpstr>_32_</vt:lpstr>
      <vt:lpstr>_4_</vt:lpstr>
      <vt:lpstr>_40_</vt:lpstr>
      <vt:lpstr>_45_</vt:lpstr>
      <vt:lpstr>_5_</vt:lpstr>
      <vt:lpstr>_50_</vt:lpstr>
      <vt:lpstr>_6_</vt:lpstr>
      <vt:lpstr>_630_</vt:lpstr>
      <vt:lpstr>_65_</vt:lpstr>
      <vt:lpstr>_7_</vt:lpstr>
      <vt:lpstr>_72_</vt:lpstr>
      <vt:lpstr>_8_</vt:lpstr>
      <vt:lpstr>_80_</vt:lpstr>
      <vt:lpstr>_9_</vt:lpstr>
      <vt:lpstr>_L0_</vt:lpstr>
      <vt:lpstr>_L2_</vt:lpstr>
      <vt:lpstr>_ИМИ_</vt:lpstr>
      <vt:lpstr>'Карта Заказа'!Область_печати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Гапонов Дмитрий</dc:creator>
  <cp:lastModifiedBy>Пользователь</cp:lastModifiedBy>
  <cp:lastPrinted>2025-01-27T12:02:10Z</cp:lastPrinted>
  <dcterms:created xsi:type="dcterms:W3CDTF">2006-06-20T12:54:03Z</dcterms:created>
  <dcterms:modified xsi:type="dcterms:W3CDTF">2026-07-27T10:00:45Z</dcterms:modified>
</cp:coreProperties>
</file>